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ведомость" sheetId="1" r:id="rId1"/>
  </sheets>
  <definedNames>
    <definedName name="_xlnm.Print_Area" localSheetId="0">ведомость!$A$1:$CC$37</definedName>
  </definedNames>
  <calcPr calcId="145621"/>
</workbook>
</file>

<file path=xl/calcChain.xml><?xml version="1.0" encoding="utf-8"?>
<calcChain xmlns="http://schemas.openxmlformats.org/spreadsheetml/2006/main">
  <c r="AU35" i="1" l="1"/>
  <c r="AT35" i="1"/>
  <c r="BW12" i="1" l="1"/>
  <c r="BY12" i="1" s="1"/>
  <c r="CC12" i="1" s="1"/>
  <c r="BW13" i="1"/>
  <c r="BY13" i="1" s="1"/>
  <c r="CC13" i="1" s="1"/>
  <c r="BW14" i="1"/>
  <c r="BY14" i="1" s="1"/>
  <c r="CC14" i="1" s="1"/>
  <c r="BW15" i="1"/>
  <c r="BY15" i="1" s="1"/>
  <c r="CC15" i="1" s="1"/>
  <c r="BW16" i="1"/>
  <c r="BY16" i="1" s="1"/>
  <c r="CC16" i="1" s="1"/>
  <c r="BW17" i="1"/>
  <c r="BY17" i="1" s="1"/>
  <c r="CC17" i="1" s="1"/>
  <c r="BW18" i="1"/>
  <c r="BY18" i="1" s="1"/>
  <c r="CC18" i="1" s="1"/>
  <c r="BW19" i="1"/>
  <c r="BY19" i="1" s="1"/>
  <c r="CC19" i="1" s="1"/>
  <c r="BW20" i="1"/>
  <c r="BY20" i="1" s="1"/>
  <c r="CC20" i="1" s="1"/>
  <c r="BW21" i="1"/>
  <c r="BY21" i="1" s="1"/>
  <c r="CC21" i="1" s="1"/>
  <c r="BW22" i="1"/>
  <c r="BY22" i="1" s="1"/>
  <c r="CC22" i="1" s="1"/>
  <c r="BW23" i="1"/>
  <c r="BY23" i="1" s="1"/>
  <c r="CC23" i="1" s="1"/>
  <c r="BW24" i="1"/>
  <c r="BY24" i="1" s="1"/>
  <c r="CC24" i="1" s="1"/>
  <c r="BW25" i="1"/>
  <c r="BY25" i="1" s="1"/>
  <c r="CC25" i="1" s="1"/>
  <c r="BW26" i="1"/>
  <c r="BY26" i="1" s="1"/>
  <c r="CC26" i="1" s="1"/>
  <c r="BW27" i="1"/>
  <c r="BY27" i="1" s="1"/>
  <c r="CC27" i="1" s="1"/>
  <c r="BW28" i="1"/>
  <c r="BY28" i="1" s="1"/>
  <c r="CC28" i="1" s="1"/>
  <c r="BW29" i="1"/>
  <c r="BY29" i="1" s="1"/>
  <c r="CC29" i="1" s="1"/>
  <c r="BW30" i="1"/>
  <c r="BY30" i="1" s="1"/>
  <c r="CC30" i="1" s="1"/>
  <c r="BW31" i="1"/>
  <c r="BY31" i="1" s="1"/>
  <c r="CC31" i="1" s="1"/>
  <c r="BW32" i="1"/>
  <c r="BY32" i="1" s="1"/>
  <c r="CC32" i="1" s="1"/>
  <c r="BW33" i="1"/>
  <c r="BY33" i="1" s="1"/>
  <c r="CC33" i="1" s="1"/>
  <c r="BW34" i="1"/>
  <c r="BY34" i="1" s="1"/>
  <c r="CC34" i="1" s="1"/>
  <c r="BW11" i="1"/>
  <c r="BY11" i="1" s="1"/>
  <c r="CC11" i="1" s="1"/>
  <c r="BV12" i="1"/>
  <c r="BX12" i="1" s="1"/>
  <c r="CB12" i="1" s="1"/>
  <c r="BV13" i="1"/>
  <c r="BX13" i="1" s="1"/>
  <c r="CB13" i="1" s="1"/>
  <c r="BV14" i="1"/>
  <c r="BX14" i="1" s="1"/>
  <c r="CB14" i="1" s="1"/>
  <c r="BV15" i="1"/>
  <c r="BX15" i="1" s="1"/>
  <c r="CB15" i="1" s="1"/>
  <c r="BV16" i="1"/>
  <c r="BX16" i="1" s="1"/>
  <c r="CB16" i="1" s="1"/>
  <c r="BV17" i="1"/>
  <c r="BX17" i="1" s="1"/>
  <c r="CB17" i="1" s="1"/>
  <c r="BV18" i="1"/>
  <c r="BX18" i="1" s="1"/>
  <c r="CB18" i="1" s="1"/>
  <c r="BV19" i="1"/>
  <c r="BX19" i="1" s="1"/>
  <c r="CB19" i="1" s="1"/>
  <c r="BV20" i="1"/>
  <c r="BX20" i="1" s="1"/>
  <c r="CB20" i="1" s="1"/>
  <c r="BV21" i="1"/>
  <c r="BX21" i="1" s="1"/>
  <c r="CB21" i="1" s="1"/>
  <c r="BV22" i="1"/>
  <c r="BX22" i="1" s="1"/>
  <c r="CB22" i="1" s="1"/>
  <c r="BV23" i="1"/>
  <c r="BX23" i="1" s="1"/>
  <c r="CB23" i="1" s="1"/>
  <c r="BV24" i="1"/>
  <c r="BX24" i="1" s="1"/>
  <c r="CB24" i="1" s="1"/>
  <c r="BV25" i="1"/>
  <c r="BX25" i="1" s="1"/>
  <c r="CB25" i="1" s="1"/>
  <c r="BV26" i="1"/>
  <c r="BX26" i="1" s="1"/>
  <c r="CB26" i="1" s="1"/>
  <c r="BV27" i="1"/>
  <c r="BX27" i="1" s="1"/>
  <c r="CB27" i="1" s="1"/>
  <c r="BV28" i="1"/>
  <c r="BX28" i="1" s="1"/>
  <c r="CB28" i="1" s="1"/>
  <c r="BV29" i="1"/>
  <c r="BX29" i="1" s="1"/>
  <c r="CB29" i="1" s="1"/>
  <c r="BV30" i="1"/>
  <c r="BX30" i="1" s="1"/>
  <c r="CB30" i="1" s="1"/>
  <c r="BV31" i="1"/>
  <c r="BX31" i="1" s="1"/>
  <c r="CB31" i="1" s="1"/>
  <c r="BV32" i="1"/>
  <c r="BX32" i="1" s="1"/>
  <c r="CB32" i="1" s="1"/>
  <c r="BV33" i="1"/>
  <c r="BX33" i="1" s="1"/>
  <c r="CB33" i="1" s="1"/>
  <c r="BV34" i="1"/>
  <c r="BX34" i="1" s="1"/>
  <c r="CB34" i="1" s="1"/>
  <c r="BV11" i="1"/>
  <c r="BX11" i="1" s="1"/>
  <c r="CB11" i="1" s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11" i="1"/>
  <c r="AI35" i="1" l="1"/>
  <c r="AH35" i="1"/>
  <c r="AG35" i="1"/>
  <c r="AF35" i="1"/>
  <c r="AE35" i="1"/>
  <c r="AD35" i="1"/>
  <c r="AC35" i="1"/>
  <c r="AB35" i="1"/>
  <c r="AA35" i="1"/>
  <c r="BW35" i="1" s="1"/>
  <c r="BY35" i="1" s="1"/>
  <c r="CC35" i="1" s="1"/>
  <c r="Z35" i="1"/>
  <c r="BV35" i="1" s="1"/>
  <c r="BX35" i="1" s="1"/>
  <c r="CB35" i="1" s="1"/>
  <c r="BO35" i="1" l="1"/>
  <c r="BN35" i="1"/>
  <c r="BM35" i="1"/>
  <c r="BL35" i="1"/>
  <c r="BK35" i="1" l="1"/>
  <c r="BJ35" i="1"/>
  <c r="BI35" i="1"/>
  <c r="BH35" i="1"/>
  <c r="BG35" i="1" l="1"/>
  <c r="BF35" i="1"/>
  <c r="BE35" i="1"/>
  <c r="BD35" i="1"/>
  <c r="BA35" i="1"/>
  <c r="AZ35" i="1"/>
  <c r="AW35" i="1"/>
  <c r="AV35" i="1"/>
  <c r="AY35" i="1"/>
  <c r="AX35" i="1"/>
  <c r="BC35" i="1"/>
  <c r="BB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AJ35" i="1"/>
  <c r="AK35" i="1"/>
  <c r="AL35" i="1"/>
  <c r="AM35" i="1"/>
  <c r="AN35" i="1"/>
  <c r="AO35" i="1"/>
  <c r="AP35" i="1"/>
  <c r="AQ35" i="1"/>
  <c r="AR35" i="1"/>
  <c r="AS35" i="1"/>
</calcChain>
</file>

<file path=xl/sharedStrings.xml><?xml version="1.0" encoding="utf-8"?>
<sst xmlns="http://schemas.openxmlformats.org/spreadsheetml/2006/main" count="161" uniqueCount="75">
  <si>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</si>
  <si>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</si>
  <si>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</si>
  <si>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</si>
  <si>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</si>
  <si>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</si>
  <si>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</si>
  <si>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</si>
  <si>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</si>
  <si>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</si>
  <si>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</si>
  <si>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</si>
  <si>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</si>
  <si>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</si>
  <si>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</si>
  <si>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</si>
  <si>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</si>
  <si>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</si>
  <si>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</si>
  <si>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</si>
  <si>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</si>
  <si>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</si>
  <si>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</si>
  <si>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</si>
  <si>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Всего</t>
  </si>
  <si>
    <t>часы</t>
  </si>
  <si>
    <t>ПС Западная
фид. №  608</t>
  </si>
  <si>
    <t>ПС Западная
фид. №  610</t>
  </si>
  <si>
    <t>ПС Западная
фид. №  612</t>
  </si>
  <si>
    <t>ПС Западная
фид. №  614</t>
  </si>
  <si>
    <t>ПС Западная
фид. №  615</t>
  </si>
  <si>
    <t>ПС Западная
фид. №  616</t>
  </si>
  <si>
    <t>ПС Западная
фид. №  618</t>
  </si>
  <si>
    <t>ПС Западная
фид. №  623</t>
  </si>
  <si>
    <t>ПС Западная
фид. №  625</t>
  </si>
  <si>
    <t>ПС Западная
фид. №  626</t>
  </si>
  <si>
    <t>ПС Западная
фид. №  627</t>
  </si>
  <si>
    <t>ПС Западная
фид. №  628</t>
  </si>
  <si>
    <t>ПС Рубин
фид. №  604</t>
  </si>
  <si>
    <t>ПС Восточная
фид. №  603</t>
  </si>
  <si>
    <t>ПС Восточная
фид. №  604</t>
  </si>
  <si>
    <t>ПС Восточная
фид. №  605</t>
  </si>
  <si>
    <t>ПС Восточная
фид. №  606</t>
  </si>
  <si>
    <t>ПС Восточная
фид. №  608</t>
  </si>
  <si>
    <t>ПС Восточная
фид. №  609 
(ТП-1168)</t>
  </si>
  <si>
    <t>ПС ДОЗ-2
фид. №  602 
(ТП-1163)</t>
  </si>
  <si>
    <t>ПС ДОЗ-2
фид. №  602 
(ТП-1164)</t>
  </si>
  <si>
    <t xml:space="preserve">ПС ДОЗ-2
фид. №  603 
</t>
  </si>
  <si>
    <t>ПС Кстовская
фид. №  602
(ТП-1177)</t>
  </si>
  <si>
    <t>ПС Кстовская
фид. №  605 
(ТП-1177)</t>
  </si>
  <si>
    <t xml:space="preserve">ПС Кстовская
фид. №  1
</t>
  </si>
  <si>
    <t xml:space="preserve">ПС Кстовская
фид. №  2
</t>
  </si>
  <si>
    <t>ПС Кстовская
фид. №  601 
(ТП-1161)</t>
  </si>
  <si>
    <t>итого</t>
  </si>
  <si>
    <t>Итого с учетом сторонних</t>
  </si>
  <si>
    <t>Всего по договору без сторонних потребителей</t>
  </si>
  <si>
    <t>по напряжению ВН</t>
  </si>
  <si>
    <t>Сторонние</t>
  </si>
  <si>
    <t>по напряжению СН-1</t>
  </si>
  <si>
    <t>по напряжению СН-2</t>
  </si>
  <si>
    <t>СН-2</t>
  </si>
  <si>
    <t>СН-1</t>
  </si>
  <si>
    <t xml:space="preserve">Ведомость учета замеров нагрузки по точкам приема электроэнергии (мощности, кВт) </t>
  </si>
  <si>
    <t>ПС Рубин
фид. №  607</t>
  </si>
  <si>
    <t>ПС Рубин
фид. №  605</t>
  </si>
  <si>
    <t>ПС Рубин
фид. №  606</t>
  </si>
  <si>
    <t>ПС ДОЗ-2
фид. №  602 
(ТП-1170)</t>
  </si>
  <si>
    <t>договор № 12-юр от 22.01.2008</t>
  </si>
  <si>
    <t>РП-47  фид. №612 ПС Кстовская</t>
  </si>
  <si>
    <t>Дата: 17.12.2014 г.    ТСО:  ОАО "Верхне-Волжская энергетическая компания"</t>
  </si>
  <si>
    <t>P, кВт</t>
  </si>
  <si>
    <t>Q, кВар</t>
  </si>
  <si>
    <t>РП-47  фид. №601 ПС Рубин</t>
  </si>
  <si>
    <t>АЭ\РЭ</t>
  </si>
  <si>
    <t>Суммарно жилые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</si>
</sst>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0" borderId="0" applyNumberFormat="0" applyFill="0" applyBorder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9" applyNumberFormat="0" applyAlignment="0" applyProtection="0"/>
    <xf numFmtId="0" fontId="14" fillId="7" borderId="10" applyNumberFormat="0" applyAlignment="0" applyProtection="0"/>
    <xf numFmtId="0" fontId="15" fillId="7" borderId="9" applyNumberFormat="0" applyAlignment="0" applyProtection="0"/>
    <xf numFmtId="0" fontId="16" fillId="0" borderId="11" applyNumberFormat="0" applyFill="0" applyAlignment="0" applyProtection="0"/>
    <xf numFmtId="0" fontId="17" fillId="8" borderId="12" applyNumberFormat="0" applyAlignment="0" applyProtection="0"/>
    <xf numFmtId="0" fontId="18" fillId="0" borderId="0" applyNumberFormat="0" applyFill="0" applyBorder="0" applyAlignment="0" applyProtection="0"/>
    <xf numFmtId="0" fontId="5" fillId="9" borderId="13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2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0" fillId="34" borderId="0" xfId="0" applyFill="1"/>
    <xf numFmtId="0" fontId="1" fillId="2" borderId="0" xfId="0" applyFont="1" applyFill="1" applyBorder="1" applyAlignment="1">
      <alignment horizontal="left" vertical="center" wrapText="1"/>
    </xf>
    <xf numFmtId="0" fontId="22" fillId="34" borderId="0" xfId="0" applyFont="1" applyFill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 applyProtection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3" fillId="34" borderId="0" xfId="0" applyFont="1" applyFill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22" fillId="2" borderId="18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20" fillId="34" borderId="0" xfId="0" applyFont="1" applyFill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73"/>
  <sheetViews>
    <sheetView tabSelected="1" view="pageBreakPreview" zoomScale="110" zoomScaleNormal="55" zoomScaleSheetLayoutView="110" workbookViewId="0">
      <selection activeCell="H48" sqref="H48"/>
    </sheetView>
  </sheetViews>
  <sheetFormatPr defaultRowHeight="15" x14ac:dyDescent="0.25"/>
  <cols>
    <col min="1" max="1" width="9.140625" style="1"/>
    <col min="2" max="3" width="9.140625" style="1" customWidth="1"/>
    <col min="4" max="9" width="8.28515625" style="1" customWidth="1"/>
    <col min="10" max="10" width="10.42578125" style="1" customWidth="1"/>
    <col min="11" max="13" width="8.28515625" style="1" customWidth="1"/>
    <col min="14" max="14" width="9.140625" style="1" customWidth="1"/>
    <col min="15" max="15" width="8.28515625" style="1" customWidth="1"/>
    <col min="16" max="16" width="9.28515625" style="1" customWidth="1"/>
    <col min="17" max="19" width="8.28515625" style="1" customWidth="1"/>
    <col min="20" max="20" width="9" style="1" customWidth="1"/>
    <col min="21" max="23" width="8.28515625" style="1" customWidth="1"/>
    <col min="24" max="24" width="9" style="1" customWidth="1"/>
    <col min="25" max="35" width="8.28515625" style="1" customWidth="1"/>
    <col min="36" max="36" width="9.28515625" style="1" customWidth="1"/>
    <col min="37" max="37" width="8.28515625" style="1" customWidth="1"/>
    <col min="38" max="38" width="8.7109375" style="6" customWidth="1"/>
    <col min="39" max="39" width="8.28515625" style="1" customWidth="1"/>
    <col min="40" max="40" width="8.85546875" style="1" customWidth="1"/>
    <col min="41" max="41" width="8.28515625" style="1" customWidth="1"/>
    <col min="42" max="42" width="8.7109375" style="1" customWidth="1"/>
    <col min="43" max="43" width="8.28515625" style="1" customWidth="1"/>
    <col min="44" max="44" width="8.7109375" style="1" customWidth="1"/>
    <col min="45" max="45" width="8.28515625" style="1" customWidth="1"/>
    <col min="46" max="46" width="9.140625" style="1" customWidth="1"/>
    <col min="47" max="47" width="8.7109375" style="1" customWidth="1"/>
    <col min="48" max="71" width="9.140625" style="1"/>
    <col min="72" max="72" width="11.140625" style="1" customWidth="1"/>
    <col min="73" max="75" width="9.140625" style="1"/>
    <col min="76" max="76" width="9.85546875" style="1" customWidth="1"/>
    <col min="77" max="79" width="9.140625" style="1"/>
    <col min="80" max="80" width="9.85546875" style="1" customWidth="1"/>
    <col min="81" max="16384" width="9.140625" style="1"/>
  </cols>
  <sheetData>
    <row r="1" spans="1:85" ht="15" customHeight="1" x14ac:dyDescent="0.3">
      <c r="A1" s="51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</row>
    <row r="3" spans="1:85" ht="15.75" customHeight="1" x14ac:dyDescent="0.25">
      <c r="A3" s="50" t="s">
        <v>69</v>
      </c>
      <c r="B3" s="50"/>
      <c r="C3" s="50"/>
      <c r="D3" s="50"/>
      <c r="E3" s="50"/>
      <c r="F3" s="50"/>
      <c r="G3" s="50"/>
      <c r="H3" s="50"/>
      <c r="I3" s="50"/>
      <c r="J3" s="50"/>
      <c r="L3" s="50" t="s">
        <v>67</v>
      </c>
      <c r="M3" s="58"/>
      <c r="N3" s="58"/>
      <c r="O3" s="58"/>
      <c r="P3" s="9"/>
      <c r="Q3" s="9"/>
      <c r="R3" s="9"/>
      <c r="S3" s="9"/>
      <c r="AI3" s="2"/>
      <c r="AJ3" s="2"/>
      <c r="AK3" s="2"/>
      <c r="AL3" s="7"/>
      <c r="AM3" s="2"/>
      <c r="AN3" s="2"/>
    </row>
    <row r="4" spans="1:85" ht="10.5" customHeight="1" thickBo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85" s="8" customFormat="1" ht="15" customHeight="1" x14ac:dyDescent="0.25">
      <c r="A5" s="52" t="s">
        <v>25</v>
      </c>
      <c r="B5" s="38" t="s">
        <v>26</v>
      </c>
      <c r="C5" s="45"/>
      <c r="D5" s="38" t="s">
        <v>27</v>
      </c>
      <c r="E5" s="45"/>
      <c r="F5" s="38" t="s">
        <v>28</v>
      </c>
      <c r="G5" s="45"/>
      <c r="H5" s="38" t="s">
        <v>29</v>
      </c>
      <c r="I5" s="45"/>
      <c r="J5" s="38" t="s">
        <v>30</v>
      </c>
      <c r="K5" s="45"/>
      <c r="L5" s="38" t="s">
        <v>31</v>
      </c>
      <c r="M5" s="45"/>
      <c r="N5" s="38" t="s">
        <v>32</v>
      </c>
      <c r="O5" s="45"/>
      <c r="P5" s="38" t="s">
        <v>33</v>
      </c>
      <c r="Q5" s="45"/>
      <c r="R5" s="38" t="s">
        <v>34</v>
      </c>
      <c r="S5" s="45"/>
      <c r="T5" s="38" t="s">
        <v>35</v>
      </c>
      <c r="U5" s="45"/>
      <c r="V5" s="38" t="s">
        <v>36</v>
      </c>
      <c r="W5" s="45"/>
      <c r="X5" s="38" t="s">
        <v>37</v>
      </c>
      <c r="Y5" s="45"/>
      <c r="Z5" s="38" t="s">
        <v>38</v>
      </c>
      <c r="AA5" s="45"/>
      <c r="AB5" s="38" t="s">
        <v>63</v>
      </c>
      <c r="AC5" s="45"/>
      <c r="AD5" s="38" t="s">
        <v>64</v>
      </c>
      <c r="AE5" s="45"/>
      <c r="AF5" s="38" t="s">
        <v>65</v>
      </c>
      <c r="AG5" s="45"/>
      <c r="AH5" s="38" t="s">
        <v>74</v>
      </c>
      <c r="AI5" s="45"/>
      <c r="AJ5" s="38" t="s">
        <v>39</v>
      </c>
      <c r="AK5" s="45"/>
      <c r="AL5" s="38" t="s">
        <v>40</v>
      </c>
      <c r="AM5" s="45"/>
      <c r="AN5" s="38" t="s">
        <v>41</v>
      </c>
      <c r="AO5" s="45"/>
      <c r="AP5" s="38" t="s">
        <v>42</v>
      </c>
      <c r="AQ5" s="45"/>
      <c r="AR5" s="38" t="s">
        <v>43</v>
      </c>
      <c r="AS5" s="45"/>
      <c r="AT5" s="38" t="s">
        <v>44</v>
      </c>
      <c r="AU5" s="45"/>
      <c r="AV5" s="38" t="s">
        <v>45</v>
      </c>
      <c r="AW5" s="45"/>
      <c r="AX5" s="38" t="s">
        <v>46</v>
      </c>
      <c r="AY5" s="45"/>
      <c r="AZ5" s="38" t="s">
        <v>66</v>
      </c>
      <c r="BA5" s="45"/>
      <c r="BB5" s="38" t="s">
        <v>47</v>
      </c>
      <c r="BC5" s="45"/>
      <c r="BD5" s="38" t="s">
        <v>48</v>
      </c>
      <c r="BE5" s="45"/>
      <c r="BF5" s="38" t="s">
        <v>49</v>
      </c>
      <c r="BG5" s="45"/>
      <c r="BH5" s="38" t="s">
        <v>50</v>
      </c>
      <c r="BI5" s="45"/>
      <c r="BJ5" s="38" t="s">
        <v>51</v>
      </c>
      <c r="BK5" s="45"/>
      <c r="BL5" s="38" t="s">
        <v>68</v>
      </c>
      <c r="BM5" s="45"/>
      <c r="BN5" s="38" t="s">
        <v>72</v>
      </c>
      <c r="BO5" s="45"/>
      <c r="BP5" s="38" t="s">
        <v>52</v>
      </c>
      <c r="BQ5" s="45"/>
      <c r="BR5" s="37" t="s">
        <v>53</v>
      </c>
      <c r="BS5" s="35"/>
      <c r="BT5" s="35"/>
      <c r="BU5" s="35"/>
      <c r="BV5" s="38" t="s">
        <v>53</v>
      </c>
      <c r="BW5" s="39"/>
      <c r="BX5" s="34" t="s">
        <v>54</v>
      </c>
      <c r="BY5" s="45"/>
      <c r="BZ5" s="34" t="s">
        <v>57</v>
      </c>
      <c r="CA5" s="35"/>
      <c r="CB5" s="34" t="s">
        <v>55</v>
      </c>
      <c r="CC5" s="48"/>
    </row>
    <row r="6" spans="1:85" s="8" customFormat="1" ht="15" customHeight="1" x14ac:dyDescent="0.25">
      <c r="A6" s="53"/>
      <c r="B6" s="5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7" t="s">
        <v>56</v>
      </c>
      <c r="BS6" s="46"/>
      <c r="BT6" s="47" t="s">
        <v>58</v>
      </c>
      <c r="BU6" s="46"/>
      <c r="BV6" s="47" t="s">
        <v>59</v>
      </c>
      <c r="BW6" s="46"/>
      <c r="BX6" s="46"/>
      <c r="BY6" s="46"/>
      <c r="BZ6" s="36"/>
      <c r="CA6" s="36"/>
      <c r="CB6" s="46"/>
      <c r="CC6" s="49"/>
    </row>
    <row r="7" spans="1:85" s="8" customFormat="1" ht="42" customHeight="1" x14ac:dyDescent="0.25">
      <c r="A7" s="53"/>
      <c r="B7" s="5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36"/>
      <c r="CA7" s="36"/>
      <c r="CB7" s="46"/>
      <c r="CC7" s="49"/>
    </row>
    <row r="8" spans="1:85" s="8" customFormat="1" ht="12.75" customHeight="1" x14ac:dyDescent="0.25">
      <c r="A8" s="53"/>
      <c r="B8" s="40" t="s">
        <v>61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56"/>
      <c r="P8" s="40" t="s">
        <v>61</v>
      </c>
      <c r="Q8" s="46"/>
      <c r="R8" s="46"/>
      <c r="S8" s="46"/>
      <c r="T8" s="46"/>
      <c r="U8" s="46"/>
      <c r="V8" s="46"/>
      <c r="W8" s="46"/>
      <c r="X8" s="46"/>
      <c r="Y8" s="46"/>
      <c r="Z8" s="40" t="s">
        <v>60</v>
      </c>
      <c r="AA8" s="36"/>
      <c r="AB8" s="36"/>
      <c r="AC8" s="36"/>
      <c r="AD8" s="40" t="s">
        <v>60</v>
      </c>
      <c r="AE8" s="36"/>
      <c r="AF8" s="36"/>
      <c r="AG8" s="36"/>
      <c r="AH8" s="36"/>
      <c r="AI8" s="36"/>
      <c r="AJ8" s="40" t="s">
        <v>61</v>
      </c>
      <c r="AK8" s="36"/>
      <c r="AL8" s="36"/>
      <c r="AM8" s="36"/>
      <c r="AN8" s="36"/>
      <c r="AO8" s="36"/>
      <c r="AP8" s="36"/>
      <c r="AQ8" s="36"/>
      <c r="AR8" s="36"/>
      <c r="AS8" s="36"/>
      <c r="AT8" s="41" t="s">
        <v>60</v>
      </c>
      <c r="AU8" s="36"/>
      <c r="AV8" s="42"/>
      <c r="AW8" s="42"/>
      <c r="AX8" s="42"/>
      <c r="AY8" s="42"/>
      <c r="AZ8" s="42"/>
      <c r="BA8" s="42"/>
      <c r="BB8" s="43" t="s">
        <v>61</v>
      </c>
      <c r="BC8" s="44"/>
      <c r="BD8" s="44"/>
      <c r="BE8" s="44"/>
      <c r="BF8" s="44"/>
      <c r="BG8" s="44"/>
      <c r="BH8" s="43" t="s">
        <v>61</v>
      </c>
      <c r="BI8" s="44"/>
      <c r="BJ8" s="44"/>
      <c r="BK8" s="44"/>
      <c r="BL8" s="43" t="s">
        <v>60</v>
      </c>
      <c r="BM8" s="44"/>
      <c r="BN8" s="44"/>
      <c r="BO8" s="44"/>
      <c r="BP8" s="44"/>
      <c r="BQ8" s="44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7"/>
    </row>
    <row r="9" spans="1:85" s="16" customFormat="1" ht="12" customHeight="1" x14ac:dyDescent="0.25">
      <c r="A9" s="53"/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>
        <v>6</v>
      </c>
      <c r="H9" s="17">
        <v>7</v>
      </c>
      <c r="I9" s="17">
        <v>8</v>
      </c>
      <c r="J9" s="17">
        <v>9</v>
      </c>
      <c r="K9" s="17">
        <v>10</v>
      </c>
      <c r="L9" s="17">
        <v>11</v>
      </c>
      <c r="M9" s="17">
        <v>12</v>
      </c>
      <c r="N9" s="17">
        <v>13</v>
      </c>
      <c r="O9" s="17">
        <v>14</v>
      </c>
      <c r="P9" s="17">
        <v>15</v>
      </c>
      <c r="Q9" s="17">
        <v>16</v>
      </c>
      <c r="R9" s="17">
        <v>17</v>
      </c>
      <c r="S9" s="17">
        <v>18</v>
      </c>
      <c r="T9" s="17">
        <v>19</v>
      </c>
      <c r="U9" s="17">
        <v>20</v>
      </c>
      <c r="V9" s="17">
        <v>21</v>
      </c>
      <c r="W9" s="17">
        <v>22</v>
      </c>
      <c r="X9" s="17">
        <v>23</v>
      </c>
      <c r="Y9" s="17">
        <v>24</v>
      </c>
      <c r="Z9" s="17">
        <v>25</v>
      </c>
      <c r="AA9" s="17">
        <v>26</v>
      </c>
      <c r="AB9" s="17">
        <v>27</v>
      </c>
      <c r="AC9" s="17">
        <v>28</v>
      </c>
      <c r="AD9" s="17">
        <v>29</v>
      </c>
      <c r="AE9" s="17">
        <v>30</v>
      </c>
      <c r="AF9" s="17">
        <v>31</v>
      </c>
      <c r="AG9" s="17">
        <v>32</v>
      </c>
      <c r="AH9" s="17">
        <v>33</v>
      </c>
      <c r="AI9" s="17">
        <v>34</v>
      </c>
      <c r="AJ9" s="17">
        <v>35</v>
      </c>
      <c r="AK9" s="17">
        <v>36</v>
      </c>
      <c r="AL9" s="17">
        <v>37</v>
      </c>
      <c r="AM9" s="17">
        <v>38</v>
      </c>
      <c r="AN9" s="17">
        <v>39</v>
      </c>
      <c r="AO9" s="18">
        <v>40</v>
      </c>
      <c r="AP9" s="18">
        <v>41</v>
      </c>
      <c r="AQ9" s="18">
        <v>42</v>
      </c>
      <c r="AR9" s="18">
        <v>43</v>
      </c>
      <c r="AS9" s="19">
        <v>44</v>
      </c>
      <c r="AT9" s="19">
        <v>45</v>
      </c>
      <c r="AU9" s="19">
        <v>46</v>
      </c>
      <c r="AV9" s="19">
        <v>47</v>
      </c>
      <c r="AW9" s="19">
        <v>48</v>
      </c>
      <c r="AX9" s="19">
        <v>49</v>
      </c>
      <c r="AY9" s="19">
        <v>50</v>
      </c>
      <c r="AZ9" s="19">
        <v>51</v>
      </c>
      <c r="BA9" s="19">
        <v>52</v>
      </c>
      <c r="BB9" s="19">
        <v>53</v>
      </c>
      <c r="BC9" s="19">
        <v>54</v>
      </c>
      <c r="BD9" s="19">
        <v>55</v>
      </c>
      <c r="BE9" s="19">
        <v>56</v>
      </c>
      <c r="BF9" s="19">
        <v>57</v>
      </c>
      <c r="BG9" s="19">
        <v>58</v>
      </c>
      <c r="BH9" s="19">
        <v>59</v>
      </c>
      <c r="BI9" s="19">
        <v>60</v>
      </c>
      <c r="BJ9" s="19">
        <v>61</v>
      </c>
      <c r="BK9" s="19">
        <v>62</v>
      </c>
      <c r="BL9" s="19">
        <v>63</v>
      </c>
      <c r="BM9" s="19">
        <v>64</v>
      </c>
      <c r="BN9" s="19">
        <v>65</v>
      </c>
      <c r="BO9" s="19">
        <v>66</v>
      </c>
      <c r="BP9" s="19">
        <v>67</v>
      </c>
      <c r="BQ9" s="19">
        <v>68</v>
      </c>
      <c r="BR9" s="19">
        <v>69</v>
      </c>
      <c r="BS9" s="23">
        <v>70</v>
      </c>
      <c r="BT9" s="23">
        <v>71</v>
      </c>
      <c r="BU9" s="23">
        <v>72</v>
      </c>
      <c r="BV9" s="23">
        <v>73</v>
      </c>
      <c r="BW9" s="23">
        <v>74</v>
      </c>
      <c r="BX9" s="23">
        <v>75</v>
      </c>
      <c r="BY9" s="23">
        <v>76</v>
      </c>
      <c r="BZ9" s="23">
        <v>77</v>
      </c>
      <c r="CA9" s="23">
        <v>78</v>
      </c>
      <c r="CB9" s="23">
        <v>79</v>
      </c>
      <c r="CC9" s="24">
        <v>80</v>
      </c>
    </row>
    <row r="10" spans="1:85" s="8" customFormat="1" ht="12" customHeight="1" x14ac:dyDescent="0.25">
      <c r="A10" s="21" t="s">
        <v>73</v>
      </c>
      <c r="B10" s="20" t="s">
        <v>70</v>
      </c>
      <c r="C10" s="20" t="s">
        <v>71</v>
      </c>
      <c r="D10" s="20" t="s">
        <v>70</v>
      </c>
      <c r="E10" s="20" t="s">
        <v>71</v>
      </c>
      <c r="F10" s="20" t="s">
        <v>70</v>
      </c>
      <c r="G10" s="20" t="s">
        <v>71</v>
      </c>
      <c r="H10" s="20" t="s">
        <v>70</v>
      </c>
      <c r="I10" s="20" t="s">
        <v>71</v>
      </c>
      <c r="J10" s="20" t="s">
        <v>70</v>
      </c>
      <c r="K10" s="20" t="s">
        <v>71</v>
      </c>
      <c r="L10" s="20" t="s">
        <v>70</v>
      </c>
      <c r="M10" s="20" t="s">
        <v>71</v>
      </c>
      <c r="N10" s="20" t="s">
        <v>70</v>
      </c>
      <c r="O10" s="20" t="s">
        <v>71</v>
      </c>
      <c r="P10" s="20" t="s">
        <v>70</v>
      </c>
      <c r="Q10" s="20" t="s">
        <v>71</v>
      </c>
      <c r="R10" s="20" t="s">
        <v>70</v>
      </c>
      <c r="S10" s="20" t="s">
        <v>71</v>
      </c>
      <c r="T10" s="20" t="s">
        <v>70</v>
      </c>
      <c r="U10" s="20" t="s">
        <v>71</v>
      </c>
      <c r="V10" s="20" t="s">
        <v>70</v>
      </c>
      <c r="W10" s="20" t="s">
        <v>71</v>
      </c>
      <c r="X10" s="20" t="s">
        <v>70</v>
      </c>
      <c r="Y10" s="20" t="s">
        <v>71</v>
      </c>
      <c r="Z10" s="20" t="s">
        <v>70</v>
      </c>
      <c r="AA10" s="20" t="s">
        <v>71</v>
      </c>
      <c r="AB10" s="20" t="s">
        <v>70</v>
      </c>
      <c r="AC10" s="20" t="s">
        <v>71</v>
      </c>
      <c r="AD10" s="20" t="s">
        <v>70</v>
      </c>
      <c r="AE10" s="20" t="s">
        <v>71</v>
      </c>
      <c r="AF10" s="20" t="s">
        <v>70</v>
      </c>
      <c r="AG10" s="20" t="s">
        <v>71</v>
      </c>
      <c r="AH10" s="20" t="s">
        <v>70</v>
      </c>
      <c r="AI10" s="20" t="s">
        <v>71</v>
      </c>
      <c r="AJ10" s="20" t="s">
        <v>70</v>
      </c>
      <c r="AK10" s="20" t="s">
        <v>71</v>
      </c>
      <c r="AL10" s="20" t="s">
        <v>70</v>
      </c>
      <c r="AM10" s="20" t="s">
        <v>71</v>
      </c>
      <c r="AN10" s="20" t="s">
        <v>70</v>
      </c>
      <c r="AO10" s="20" t="s">
        <v>71</v>
      </c>
      <c r="AP10" s="20" t="s">
        <v>70</v>
      </c>
      <c r="AQ10" s="20" t="s">
        <v>71</v>
      </c>
      <c r="AR10" s="20" t="s">
        <v>70</v>
      </c>
      <c r="AS10" s="20" t="s">
        <v>71</v>
      </c>
      <c r="AT10" s="20" t="s">
        <v>70</v>
      </c>
      <c r="AU10" s="20" t="s">
        <v>71</v>
      </c>
      <c r="AV10" s="20" t="s">
        <v>70</v>
      </c>
      <c r="AW10" s="20" t="s">
        <v>71</v>
      </c>
      <c r="AX10" s="20" t="s">
        <v>70</v>
      </c>
      <c r="AY10" s="20" t="s">
        <v>71</v>
      </c>
      <c r="AZ10" s="20" t="s">
        <v>70</v>
      </c>
      <c r="BA10" s="20" t="s">
        <v>71</v>
      </c>
      <c r="BB10" s="20" t="s">
        <v>70</v>
      </c>
      <c r="BC10" s="20" t="s">
        <v>71</v>
      </c>
      <c r="BD10" s="20" t="s">
        <v>70</v>
      </c>
      <c r="BE10" s="20" t="s">
        <v>71</v>
      </c>
      <c r="BF10" s="20" t="s">
        <v>70</v>
      </c>
      <c r="BG10" s="20" t="s">
        <v>71</v>
      </c>
      <c r="BH10" s="20" t="s">
        <v>70</v>
      </c>
      <c r="BI10" s="20" t="s">
        <v>71</v>
      </c>
      <c r="BJ10" s="20" t="s">
        <v>70</v>
      </c>
      <c r="BK10" s="20" t="s">
        <v>71</v>
      </c>
      <c r="BL10" s="20" t="s">
        <v>70</v>
      </c>
      <c r="BM10" s="20" t="s">
        <v>71</v>
      </c>
      <c r="BN10" s="20" t="s">
        <v>70</v>
      </c>
      <c r="BO10" s="20" t="s">
        <v>71</v>
      </c>
      <c r="BP10" s="20" t="s">
        <v>70</v>
      </c>
      <c r="BQ10" s="20" t="s">
        <v>71</v>
      </c>
      <c r="BR10" s="20" t="s">
        <v>70</v>
      </c>
      <c r="BS10" s="20" t="s">
        <v>71</v>
      </c>
      <c r="BT10" s="20" t="s">
        <v>70</v>
      </c>
      <c r="BU10" s="20" t="s">
        <v>71</v>
      </c>
      <c r="BV10" s="20" t="s">
        <v>70</v>
      </c>
      <c r="BW10" s="20" t="s">
        <v>71</v>
      </c>
      <c r="BX10" s="20" t="s">
        <v>70</v>
      </c>
      <c r="BY10" s="20" t="s">
        <v>71</v>
      </c>
      <c r="BZ10" s="20" t="s">
        <v>70</v>
      </c>
      <c r="CA10" s="20" t="s">
        <v>71</v>
      </c>
      <c r="CB10" s="20" t="s">
        <v>70</v>
      </c>
      <c r="CC10" s="22" t="s">
        <v>71</v>
      </c>
      <c r="CD10" s="10"/>
      <c r="CE10" s="10"/>
      <c r="CF10" s="10"/>
      <c r="CG10" s="10"/>
    </row>
    <row r="11" spans="1:85" s="8" customFormat="1" ht="12" customHeight="1" x14ac:dyDescent="0.25">
      <c r="A11" s="3" t="s">
        <v>0</v>
      </c>
      <c r="B11" s="11">
        <v>790.02</v>
      </c>
      <c r="C11" s="11">
        <v>344.34</v>
      </c>
      <c r="D11" s="12">
        <v>306.24</v>
      </c>
      <c r="E11" s="12">
        <v>91.2</v>
      </c>
      <c r="F11" s="12">
        <v>203.76</v>
      </c>
      <c r="G11" s="12">
        <v>41.76</v>
      </c>
      <c r="H11" s="11">
        <v>365.28</v>
      </c>
      <c r="I11" s="11">
        <v>138.24</v>
      </c>
      <c r="J11" s="11">
        <v>606.24</v>
      </c>
      <c r="K11" s="11">
        <v>252</v>
      </c>
      <c r="L11" s="11">
        <v>133.91999999999999</v>
      </c>
      <c r="M11" s="11">
        <v>31.86</v>
      </c>
      <c r="N11" s="12">
        <v>489.12</v>
      </c>
      <c r="O11" s="11">
        <v>189.6</v>
      </c>
      <c r="P11" s="11">
        <v>325.44</v>
      </c>
      <c r="Q11" s="11">
        <v>110.4</v>
      </c>
      <c r="R11" s="11">
        <v>201.36</v>
      </c>
      <c r="S11" s="13">
        <v>70.08</v>
      </c>
      <c r="T11" s="12">
        <v>385.92</v>
      </c>
      <c r="U11" s="12">
        <v>258.24</v>
      </c>
      <c r="V11" s="12">
        <v>201.12</v>
      </c>
      <c r="W11" s="12">
        <v>59.04</v>
      </c>
      <c r="X11" s="12">
        <v>518.88</v>
      </c>
      <c r="Y11" s="11">
        <v>226.08</v>
      </c>
      <c r="Z11" s="29">
        <v>87.379199999999997</v>
      </c>
      <c r="AA11" s="29">
        <v>38.476799999999997</v>
      </c>
      <c r="AB11" s="29">
        <v>168.6096</v>
      </c>
      <c r="AC11" s="30">
        <v>82.814400000000006</v>
      </c>
      <c r="AD11" s="13">
        <v>31.32</v>
      </c>
      <c r="AE11" s="12">
        <v>15.72</v>
      </c>
      <c r="AF11" s="13">
        <v>80.495999999999995</v>
      </c>
      <c r="AG11" s="25">
        <v>27.071999999999999</v>
      </c>
      <c r="AH11" s="11">
        <v>176.9</v>
      </c>
      <c r="AI11" s="12">
        <v>55.25</v>
      </c>
      <c r="AJ11" s="12">
        <v>454.56</v>
      </c>
      <c r="AK11" s="12">
        <v>244.32</v>
      </c>
      <c r="AL11" s="11">
        <v>645.12</v>
      </c>
      <c r="AM11" s="12">
        <v>297.36</v>
      </c>
      <c r="AN11" s="12">
        <v>488.88</v>
      </c>
      <c r="AO11" s="12">
        <v>225.84</v>
      </c>
      <c r="AP11" s="12">
        <v>543.12</v>
      </c>
      <c r="AQ11" s="12">
        <v>184.32</v>
      </c>
      <c r="AR11" s="12">
        <v>561.96</v>
      </c>
      <c r="AS11" s="12">
        <v>209.16</v>
      </c>
      <c r="AT11" s="13">
        <v>58.924999999999997</v>
      </c>
      <c r="AU11" s="25">
        <v>3.2749999999999999</v>
      </c>
      <c r="AV11" s="11">
        <v>39.72</v>
      </c>
      <c r="AW11" s="11">
        <v>10.32</v>
      </c>
      <c r="AX11" s="13">
        <v>42.12</v>
      </c>
      <c r="AY11" s="13">
        <v>24.51</v>
      </c>
      <c r="AZ11" s="13">
        <v>30.51</v>
      </c>
      <c r="BA11" s="11">
        <v>16.440000000000001</v>
      </c>
      <c r="BB11" s="12">
        <v>84.96</v>
      </c>
      <c r="BC11" s="12">
        <v>68.16</v>
      </c>
      <c r="BD11" s="13">
        <v>63.524999999999999</v>
      </c>
      <c r="BE11" s="11">
        <v>20.475000000000001</v>
      </c>
      <c r="BF11" s="13">
        <v>76.575000000000003</v>
      </c>
      <c r="BG11" s="11">
        <v>35.85</v>
      </c>
      <c r="BH11" s="11">
        <v>0.128</v>
      </c>
      <c r="BI11" s="11">
        <v>0.16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f>B11+D11+F11+H11+J11+L11+N11+P11+R11+T11+V11+X11+AJ11+AL11+AN11+AP11+AR11+BD11+BF11+BH11+BJ11</f>
        <v>7361.1679999999997</v>
      </c>
      <c r="BU11" s="11">
        <f>C11+E11+G11+I11+K11+M11+O11+Q11+S11+U11+W11+AK11+AM11+AO11+AQ11+AS11+BC11+BE11+BG11+BI11+BK11</f>
        <v>2872.4049999999997</v>
      </c>
      <c r="BV11" s="11">
        <f>Z11+AB11+AD11+AF11+AH11+AT11+AV11+AX11+AZ11+BL11+BN11+BP11</f>
        <v>715.97979999999995</v>
      </c>
      <c r="BW11" s="11">
        <f>AA11+AC11+AE11+AG11+AI11+AU11+AW11+AY11+BM11+BO11+BQ11</f>
        <v>257.43819999999999</v>
      </c>
      <c r="BX11" s="11">
        <f>BR11+BT11+BV11</f>
        <v>8077.1477999999997</v>
      </c>
      <c r="BY11" s="11">
        <f>BS11+BU11+BW11</f>
        <v>3129.8431999999998</v>
      </c>
      <c r="BZ11" s="11">
        <v>0</v>
      </c>
      <c r="CA11" s="11">
        <v>0</v>
      </c>
      <c r="CB11" s="11">
        <f>BX11</f>
        <v>8077.1477999999997</v>
      </c>
      <c r="CC11" s="28">
        <f>BY11</f>
        <v>3129.8431999999998</v>
      </c>
      <c r="CD11" s="10"/>
      <c r="CE11" s="10"/>
      <c r="CF11" s="10"/>
      <c r="CG11" s="10"/>
    </row>
    <row r="12" spans="1:85" s="8" customFormat="1" ht="12" customHeight="1" x14ac:dyDescent="0.25">
      <c r="A12" s="3" t="s">
        <v>1</v>
      </c>
      <c r="B12" s="11">
        <v>703.8</v>
      </c>
      <c r="C12" s="11">
        <v>349.2</v>
      </c>
      <c r="D12" s="12">
        <v>281.27999999999997</v>
      </c>
      <c r="E12" s="12">
        <v>90.72</v>
      </c>
      <c r="F12" s="12">
        <v>174.78</v>
      </c>
      <c r="G12" s="12">
        <v>38.880000000000003</v>
      </c>
      <c r="H12" s="11">
        <v>341.28</v>
      </c>
      <c r="I12" s="11">
        <v>131.52000000000001</v>
      </c>
      <c r="J12" s="11">
        <v>564.48</v>
      </c>
      <c r="K12" s="11">
        <v>261.60000000000002</v>
      </c>
      <c r="L12" s="11">
        <v>130.32</v>
      </c>
      <c r="M12" s="11">
        <v>30.24</v>
      </c>
      <c r="N12" s="12">
        <v>426.72</v>
      </c>
      <c r="O12" s="11">
        <v>191.04</v>
      </c>
      <c r="P12" s="11">
        <v>286.08</v>
      </c>
      <c r="Q12" s="11">
        <v>110.4</v>
      </c>
      <c r="R12" s="11">
        <v>189.36</v>
      </c>
      <c r="S12" s="13">
        <v>69.84</v>
      </c>
      <c r="T12" s="12">
        <v>360.96</v>
      </c>
      <c r="U12" s="12">
        <v>255.84</v>
      </c>
      <c r="V12" s="12">
        <v>175.92</v>
      </c>
      <c r="W12" s="12">
        <v>58.08</v>
      </c>
      <c r="X12" s="12">
        <v>476.16</v>
      </c>
      <c r="Y12" s="11">
        <v>230.4</v>
      </c>
      <c r="Z12" s="29">
        <v>40.089599999999997</v>
      </c>
      <c r="AA12" s="29">
        <v>18.72</v>
      </c>
      <c r="AB12" s="29">
        <v>75.038399999999996</v>
      </c>
      <c r="AC12" s="30">
        <v>38.880000000000003</v>
      </c>
      <c r="AD12" s="13">
        <v>58.08</v>
      </c>
      <c r="AE12" s="12">
        <v>30</v>
      </c>
      <c r="AF12" s="13">
        <v>77.040000000000006</v>
      </c>
      <c r="AG12" s="25">
        <v>27.36</v>
      </c>
      <c r="AH12" s="11">
        <v>149.1</v>
      </c>
      <c r="AI12" s="12">
        <v>49.04</v>
      </c>
      <c r="AJ12" s="12">
        <v>414.96</v>
      </c>
      <c r="AK12" s="12">
        <v>242.16</v>
      </c>
      <c r="AL12" s="11">
        <v>579.6</v>
      </c>
      <c r="AM12" s="12">
        <v>298.08</v>
      </c>
      <c r="AN12" s="12">
        <v>436.08</v>
      </c>
      <c r="AO12" s="12">
        <v>223.44</v>
      </c>
      <c r="AP12" s="12">
        <v>489.84</v>
      </c>
      <c r="AQ12" s="12">
        <v>182.4</v>
      </c>
      <c r="AR12" s="12">
        <v>502.92</v>
      </c>
      <c r="AS12" s="12">
        <v>205.56</v>
      </c>
      <c r="AT12" s="13">
        <v>57.95</v>
      </c>
      <c r="AU12" s="25">
        <v>3.35</v>
      </c>
      <c r="AV12" s="11">
        <v>34.92</v>
      </c>
      <c r="AW12" s="11">
        <v>8.64</v>
      </c>
      <c r="AX12" s="13">
        <v>39.42</v>
      </c>
      <c r="AY12" s="13">
        <v>24.93</v>
      </c>
      <c r="AZ12" s="13">
        <v>28.68</v>
      </c>
      <c r="BA12" s="11">
        <v>16.649999999999999</v>
      </c>
      <c r="BB12" s="11">
        <v>84.24</v>
      </c>
      <c r="BC12" s="11">
        <v>71.28</v>
      </c>
      <c r="BD12" s="13">
        <v>54.9</v>
      </c>
      <c r="BE12" s="11">
        <v>19.05</v>
      </c>
      <c r="BF12" s="13">
        <v>70.875</v>
      </c>
      <c r="BG12" s="11">
        <v>36.825000000000003</v>
      </c>
      <c r="BH12" s="11">
        <v>0.112</v>
      </c>
      <c r="BI12" s="11">
        <v>0.16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f t="shared" ref="BT12:BT35" si="0">B12+D12+F12+H12+J12+L12+N12+P12+R12+T12+V12+X12+AJ12+AL12+AN12+AP12+AR12+BD12+BF12+BH12+BJ12</f>
        <v>6660.4270000000006</v>
      </c>
      <c r="BU12" s="11">
        <f t="shared" ref="BU12:BU35" si="1">C12+E12+G12+I12+K12+M12+O12+Q12+S12+U12+W12+AK12+AM12+AO12+AQ12+AS12+BC12+BE12+BG12+BI12+BK12</f>
        <v>2866.3150000000001</v>
      </c>
      <c r="BV12" s="11">
        <f t="shared" ref="BV12:BV35" si="2">Z12+AB12+AD12+AF12+AH12+AT12+AV12+AX12+AZ12+BL12+BN12+BP12</f>
        <v>560.31799999999987</v>
      </c>
      <c r="BW12" s="11">
        <f t="shared" ref="BW12:BW35" si="3">AA12+AC12+AE12+AG12+AI12+AU12+AW12+AY12+BM12+BO12+BQ12</f>
        <v>200.92000000000002</v>
      </c>
      <c r="BX12" s="11">
        <f t="shared" ref="BX12:BX35" si="4">BR12+BT12+BV12</f>
        <v>7220.7450000000008</v>
      </c>
      <c r="BY12" s="11">
        <f t="shared" ref="BY12:BY35" si="5">BS12+BU12+BW12</f>
        <v>3067.2350000000001</v>
      </c>
      <c r="BZ12" s="11">
        <v>0</v>
      </c>
      <c r="CA12" s="11">
        <v>0</v>
      </c>
      <c r="CB12" s="11">
        <f t="shared" ref="CB12:CB35" si="6">BX12</f>
        <v>7220.7450000000008</v>
      </c>
      <c r="CC12" s="28">
        <f t="shared" ref="CC12:CC35" si="7">BY12</f>
        <v>3067.2350000000001</v>
      </c>
      <c r="CD12" s="10"/>
      <c r="CE12" s="10"/>
      <c r="CF12" s="10"/>
      <c r="CG12" s="10"/>
    </row>
    <row r="13" spans="1:85" s="8" customFormat="1" ht="12" customHeight="1" x14ac:dyDescent="0.25">
      <c r="A13" s="3" t="s">
        <v>2</v>
      </c>
      <c r="B13" s="11">
        <v>667.98</v>
      </c>
      <c r="C13" s="11">
        <v>345.24</v>
      </c>
      <c r="D13" s="12">
        <v>273.12</v>
      </c>
      <c r="E13" s="12">
        <v>92.16</v>
      </c>
      <c r="F13" s="12">
        <v>166.14</v>
      </c>
      <c r="G13" s="12">
        <v>40.32</v>
      </c>
      <c r="H13" s="11">
        <v>322.56</v>
      </c>
      <c r="I13" s="11">
        <v>125.76</v>
      </c>
      <c r="J13" s="11">
        <v>545.28</v>
      </c>
      <c r="K13" s="11">
        <v>255.84</v>
      </c>
      <c r="L13" s="11">
        <v>129.96</v>
      </c>
      <c r="M13" s="11">
        <v>32.94</v>
      </c>
      <c r="N13" s="12">
        <v>396.96</v>
      </c>
      <c r="O13" s="11">
        <v>187.68</v>
      </c>
      <c r="P13" s="11">
        <v>267.83999999999997</v>
      </c>
      <c r="Q13" s="11">
        <v>109.92</v>
      </c>
      <c r="R13" s="11">
        <v>181.92</v>
      </c>
      <c r="S13" s="13">
        <v>69.599999999999994</v>
      </c>
      <c r="T13" s="12">
        <v>362.88</v>
      </c>
      <c r="U13" s="12">
        <v>256.32</v>
      </c>
      <c r="V13" s="12">
        <v>167.28</v>
      </c>
      <c r="W13" s="12">
        <v>58.08</v>
      </c>
      <c r="X13" s="12">
        <v>452.64</v>
      </c>
      <c r="Y13" s="11">
        <v>224.16</v>
      </c>
      <c r="Z13" s="29">
        <v>78.739199999999997</v>
      </c>
      <c r="AA13" s="29">
        <v>38.1312</v>
      </c>
      <c r="AB13" s="29">
        <v>146.31888000000001</v>
      </c>
      <c r="AC13" s="30">
        <v>76.334400000000002</v>
      </c>
      <c r="AD13" s="13">
        <v>27.96</v>
      </c>
      <c r="AE13" s="12">
        <v>15.72</v>
      </c>
      <c r="AF13" s="13">
        <v>64.512</v>
      </c>
      <c r="AG13" s="25">
        <v>27.216000000000001</v>
      </c>
      <c r="AH13" s="11">
        <v>144.57</v>
      </c>
      <c r="AI13" s="12">
        <v>48.42</v>
      </c>
      <c r="AJ13" s="12">
        <v>395.28</v>
      </c>
      <c r="AK13" s="12">
        <v>241.92</v>
      </c>
      <c r="AL13" s="11">
        <v>557.64</v>
      </c>
      <c r="AM13" s="12">
        <v>292.68</v>
      </c>
      <c r="AN13" s="12">
        <v>415.44</v>
      </c>
      <c r="AO13" s="12">
        <v>219.84</v>
      </c>
      <c r="AP13" s="12">
        <v>458.88</v>
      </c>
      <c r="AQ13" s="12">
        <v>177.36</v>
      </c>
      <c r="AR13" s="12">
        <v>486</v>
      </c>
      <c r="AS13" s="12">
        <v>208.8</v>
      </c>
      <c r="AT13" s="13">
        <v>47.75</v>
      </c>
      <c r="AU13" s="25">
        <v>3.3</v>
      </c>
      <c r="AV13" s="11">
        <v>34.619999999999997</v>
      </c>
      <c r="AW13" s="11">
        <v>9.24</v>
      </c>
      <c r="AX13" s="13">
        <v>18.690000000000001</v>
      </c>
      <c r="AY13" s="13">
        <v>12.33</v>
      </c>
      <c r="AZ13" s="13">
        <v>29.28</v>
      </c>
      <c r="BA13" s="11">
        <v>16.47</v>
      </c>
      <c r="BB13" s="11">
        <v>87.36</v>
      </c>
      <c r="BC13" s="11">
        <v>73.44</v>
      </c>
      <c r="BD13" s="13">
        <v>50.924999999999997</v>
      </c>
      <c r="BE13" s="11">
        <v>18.524999999999999</v>
      </c>
      <c r="BF13" s="13">
        <v>67.875</v>
      </c>
      <c r="BG13" s="11">
        <v>36.15</v>
      </c>
      <c r="BH13" s="11">
        <v>0.128</v>
      </c>
      <c r="BI13" s="11">
        <v>0.17599999999999999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f t="shared" si="0"/>
        <v>6366.7280000000001</v>
      </c>
      <c r="BU13" s="11">
        <f t="shared" si="1"/>
        <v>2842.7510000000007</v>
      </c>
      <c r="BV13" s="11">
        <f t="shared" si="2"/>
        <v>592.44007999999997</v>
      </c>
      <c r="BW13" s="11">
        <f t="shared" si="3"/>
        <v>230.69160000000002</v>
      </c>
      <c r="BX13" s="11">
        <f t="shared" si="4"/>
        <v>6959.1680800000004</v>
      </c>
      <c r="BY13" s="11">
        <f t="shared" si="5"/>
        <v>3073.4426000000008</v>
      </c>
      <c r="BZ13" s="11">
        <v>0</v>
      </c>
      <c r="CA13" s="11">
        <v>0</v>
      </c>
      <c r="CB13" s="11">
        <f t="shared" si="6"/>
        <v>6959.1680800000004</v>
      </c>
      <c r="CC13" s="28">
        <f t="shared" si="7"/>
        <v>3073.4426000000008</v>
      </c>
      <c r="CD13" s="10"/>
      <c r="CE13" s="10"/>
      <c r="CF13" s="10"/>
      <c r="CG13" s="10"/>
    </row>
    <row r="14" spans="1:85" s="8" customFormat="1" ht="12" customHeight="1" x14ac:dyDescent="0.25">
      <c r="A14" s="3" t="s">
        <v>3</v>
      </c>
      <c r="B14" s="11">
        <v>652.5</v>
      </c>
      <c r="C14" s="11">
        <v>339.12</v>
      </c>
      <c r="D14" s="12">
        <v>265.44</v>
      </c>
      <c r="E14" s="12">
        <v>87.36</v>
      </c>
      <c r="F14" s="12">
        <v>160.91999999999999</v>
      </c>
      <c r="G14" s="12">
        <v>37.799999999999997</v>
      </c>
      <c r="H14" s="11">
        <v>314.39999999999998</v>
      </c>
      <c r="I14" s="11">
        <v>123.84</v>
      </c>
      <c r="J14" s="11">
        <v>540</v>
      </c>
      <c r="K14" s="11">
        <v>255.84</v>
      </c>
      <c r="L14" s="11">
        <v>115.92</v>
      </c>
      <c r="M14" s="11">
        <v>26.64</v>
      </c>
      <c r="N14" s="12">
        <v>387.36</v>
      </c>
      <c r="O14" s="11">
        <v>185.76</v>
      </c>
      <c r="P14" s="11">
        <v>257.76</v>
      </c>
      <c r="Q14" s="11">
        <v>105.12</v>
      </c>
      <c r="R14" s="11">
        <v>179.52</v>
      </c>
      <c r="S14" s="13">
        <v>67.44</v>
      </c>
      <c r="T14" s="12">
        <v>369.12</v>
      </c>
      <c r="U14" s="12">
        <v>252.96</v>
      </c>
      <c r="V14" s="12">
        <v>159.6</v>
      </c>
      <c r="W14" s="12">
        <v>55.44</v>
      </c>
      <c r="X14" s="12">
        <v>444</v>
      </c>
      <c r="Y14" s="11">
        <v>225.12</v>
      </c>
      <c r="Z14" s="29">
        <v>77.068799999999996</v>
      </c>
      <c r="AA14" s="29">
        <v>36.691200000000002</v>
      </c>
      <c r="AB14" s="29">
        <v>71.539199999999994</v>
      </c>
      <c r="AC14" s="30">
        <v>36.1584</v>
      </c>
      <c r="AD14" s="13">
        <v>26.88</v>
      </c>
      <c r="AE14" s="12">
        <v>15</v>
      </c>
      <c r="AF14" s="13">
        <v>63.503999999999998</v>
      </c>
      <c r="AG14" s="25">
        <v>26.928000000000001</v>
      </c>
      <c r="AH14" s="11">
        <v>137.38</v>
      </c>
      <c r="AI14" s="12">
        <v>47.03</v>
      </c>
      <c r="AJ14" s="12">
        <v>379.44</v>
      </c>
      <c r="AK14" s="12">
        <v>232.56</v>
      </c>
      <c r="AL14" s="11">
        <v>543.24</v>
      </c>
      <c r="AM14" s="12">
        <v>283.32</v>
      </c>
      <c r="AN14" s="12">
        <v>409.92</v>
      </c>
      <c r="AO14" s="12">
        <v>216.24</v>
      </c>
      <c r="AP14" s="12">
        <v>443.52</v>
      </c>
      <c r="AQ14" s="12">
        <v>175.68</v>
      </c>
      <c r="AR14" s="12">
        <v>459.36</v>
      </c>
      <c r="AS14" s="12">
        <v>198.72</v>
      </c>
      <c r="AT14" s="13">
        <v>41</v>
      </c>
      <c r="AU14" s="25">
        <v>3.0249999999999999</v>
      </c>
      <c r="AV14" s="11">
        <v>33.119999999999997</v>
      </c>
      <c r="AW14" s="11">
        <v>7.5</v>
      </c>
      <c r="AX14" s="13">
        <v>36.869999999999997</v>
      </c>
      <c r="AY14" s="13">
        <v>24.69</v>
      </c>
      <c r="AZ14" s="13">
        <v>25.95</v>
      </c>
      <c r="BA14" s="11">
        <v>16.71</v>
      </c>
      <c r="BB14" s="11">
        <v>90.48</v>
      </c>
      <c r="BC14" s="11">
        <v>75.12</v>
      </c>
      <c r="BD14" s="13">
        <v>49.725000000000001</v>
      </c>
      <c r="BE14" s="11">
        <v>18.3</v>
      </c>
      <c r="BF14" s="13">
        <v>66.75</v>
      </c>
      <c r="BG14" s="11">
        <v>34.875</v>
      </c>
      <c r="BH14" s="11">
        <v>0.128</v>
      </c>
      <c r="BI14" s="11">
        <v>0.16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f t="shared" si="0"/>
        <v>6198.6229999999996</v>
      </c>
      <c r="BU14" s="11">
        <f t="shared" si="1"/>
        <v>2772.2950000000001</v>
      </c>
      <c r="BV14" s="11">
        <f t="shared" si="2"/>
        <v>513.31200000000001</v>
      </c>
      <c r="BW14" s="11">
        <f t="shared" si="3"/>
        <v>197.02260000000001</v>
      </c>
      <c r="BX14" s="11">
        <f t="shared" si="4"/>
        <v>6711.9349999999995</v>
      </c>
      <c r="BY14" s="11">
        <f t="shared" si="5"/>
        <v>2969.3176000000003</v>
      </c>
      <c r="BZ14" s="11">
        <v>0</v>
      </c>
      <c r="CA14" s="11">
        <v>0</v>
      </c>
      <c r="CB14" s="11">
        <f t="shared" si="6"/>
        <v>6711.9349999999995</v>
      </c>
      <c r="CC14" s="28">
        <f t="shared" si="7"/>
        <v>2969.3176000000003</v>
      </c>
      <c r="CD14" s="10"/>
      <c r="CE14" s="10"/>
      <c r="CF14" s="10"/>
      <c r="CG14" s="10"/>
    </row>
    <row r="15" spans="1:85" s="8" customFormat="1" ht="12" customHeight="1" x14ac:dyDescent="0.25">
      <c r="A15" s="3" t="s">
        <v>4</v>
      </c>
      <c r="B15" s="11">
        <v>675.36</v>
      </c>
      <c r="C15" s="11">
        <v>335.16</v>
      </c>
      <c r="D15" s="12">
        <v>261.60000000000002</v>
      </c>
      <c r="E15" s="12">
        <v>85.44</v>
      </c>
      <c r="F15" s="12">
        <v>161.63999999999999</v>
      </c>
      <c r="G15" s="12">
        <v>38.159999999999997</v>
      </c>
      <c r="H15" s="11">
        <v>313.44</v>
      </c>
      <c r="I15" s="11">
        <v>122.4</v>
      </c>
      <c r="J15" s="11">
        <v>534.72</v>
      </c>
      <c r="K15" s="11">
        <v>249.6</v>
      </c>
      <c r="L15" s="11">
        <v>123.12</v>
      </c>
      <c r="M15" s="11">
        <v>26.28</v>
      </c>
      <c r="N15" s="12">
        <v>385.44</v>
      </c>
      <c r="O15" s="11">
        <v>183.84</v>
      </c>
      <c r="P15" s="11">
        <v>256.8</v>
      </c>
      <c r="Q15" s="11">
        <v>102.24</v>
      </c>
      <c r="R15" s="11">
        <v>182.64</v>
      </c>
      <c r="S15" s="13">
        <v>67.92</v>
      </c>
      <c r="T15" s="12">
        <v>375.84</v>
      </c>
      <c r="U15" s="12">
        <v>252.96</v>
      </c>
      <c r="V15" s="12">
        <v>159.6</v>
      </c>
      <c r="W15" s="12">
        <v>55.44</v>
      </c>
      <c r="X15" s="12">
        <v>440.16</v>
      </c>
      <c r="Y15" s="11">
        <v>207.36</v>
      </c>
      <c r="Z15" s="29">
        <v>77.068799999999996</v>
      </c>
      <c r="AA15" s="29">
        <v>36.230400000000003</v>
      </c>
      <c r="AB15" s="29">
        <v>140.7456</v>
      </c>
      <c r="AC15" s="30">
        <v>70.113600000000005</v>
      </c>
      <c r="AD15" s="13">
        <v>55.080000000000005</v>
      </c>
      <c r="AE15" s="12">
        <v>29.88</v>
      </c>
      <c r="AF15" s="13">
        <v>64.367999999999995</v>
      </c>
      <c r="AG15" s="25">
        <v>27.071999999999999</v>
      </c>
      <c r="AH15" s="11">
        <v>138.32</v>
      </c>
      <c r="AI15" s="12">
        <v>44.79</v>
      </c>
      <c r="AJ15" s="12">
        <v>387.12</v>
      </c>
      <c r="AK15" s="12">
        <v>228.24</v>
      </c>
      <c r="AL15" s="11">
        <v>570.24</v>
      </c>
      <c r="AM15" s="12">
        <v>281.52</v>
      </c>
      <c r="AN15" s="12">
        <v>412.08</v>
      </c>
      <c r="AO15" s="12">
        <v>212.16</v>
      </c>
      <c r="AP15" s="12">
        <v>447.6</v>
      </c>
      <c r="AQ15" s="12">
        <v>170.64</v>
      </c>
      <c r="AR15" s="12">
        <v>466.56</v>
      </c>
      <c r="AS15" s="12">
        <v>194.76</v>
      </c>
      <c r="AT15" s="13">
        <v>42.924999999999997</v>
      </c>
      <c r="AU15" s="25">
        <v>3.4</v>
      </c>
      <c r="AV15" s="11">
        <v>34.68</v>
      </c>
      <c r="AW15" s="11">
        <v>8.2200000000000006</v>
      </c>
      <c r="AX15" s="13">
        <v>37.32</v>
      </c>
      <c r="AY15" s="13">
        <v>24.81</v>
      </c>
      <c r="AZ15" s="13">
        <v>25.59</v>
      </c>
      <c r="BA15" s="11">
        <v>15.99</v>
      </c>
      <c r="BB15" s="11">
        <v>90.96</v>
      </c>
      <c r="BC15" s="11">
        <v>74.400000000000006</v>
      </c>
      <c r="BD15" s="13">
        <v>50.25</v>
      </c>
      <c r="BE15" s="11">
        <v>18.899999999999999</v>
      </c>
      <c r="BF15" s="13">
        <v>68.174999999999997</v>
      </c>
      <c r="BG15" s="11">
        <v>35.774999999999999</v>
      </c>
      <c r="BH15" s="11">
        <v>0.112</v>
      </c>
      <c r="BI15" s="11">
        <v>0.16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f t="shared" si="0"/>
        <v>6272.4970000000012</v>
      </c>
      <c r="BU15" s="11">
        <f t="shared" si="1"/>
        <v>2735.9950000000003</v>
      </c>
      <c r="BV15" s="11">
        <f t="shared" si="2"/>
        <v>616.09739999999999</v>
      </c>
      <c r="BW15" s="11">
        <f t="shared" si="3"/>
        <v>244.51600000000002</v>
      </c>
      <c r="BX15" s="11">
        <f t="shared" si="4"/>
        <v>6888.5944000000009</v>
      </c>
      <c r="BY15" s="11">
        <f t="shared" si="5"/>
        <v>2980.5110000000004</v>
      </c>
      <c r="BZ15" s="11">
        <v>0</v>
      </c>
      <c r="CA15" s="11">
        <v>0</v>
      </c>
      <c r="CB15" s="11">
        <f t="shared" si="6"/>
        <v>6888.5944000000009</v>
      </c>
      <c r="CC15" s="28">
        <f t="shared" si="7"/>
        <v>2980.5110000000004</v>
      </c>
      <c r="CD15" s="10"/>
      <c r="CE15" s="10"/>
      <c r="CF15" s="10"/>
      <c r="CG15" s="10"/>
    </row>
    <row r="16" spans="1:85" s="8" customFormat="1" ht="12" customHeight="1" x14ac:dyDescent="0.25">
      <c r="A16" s="3" t="s">
        <v>5</v>
      </c>
      <c r="B16" s="11">
        <v>795.78</v>
      </c>
      <c r="C16" s="11">
        <v>329.22</v>
      </c>
      <c r="D16" s="12">
        <v>276.95999999999998</v>
      </c>
      <c r="E16" s="12">
        <v>84.48</v>
      </c>
      <c r="F16" s="12">
        <v>183.42</v>
      </c>
      <c r="G16" s="12">
        <v>37.979999999999997</v>
      </c>
      <c r="H16" s="11">
        <v>329.28</v>
      </c>
      <c r="I16" s="11">
        <v>123.84</v>
      </c>
      <c r="J16" s="11">
        <v>559.67999999999995</v>
      </c>
      <c r="K16" s="11">
        <v>240</v>
      </c>
      <c r="L16" s="11">
        <v>118.98</v>
      </c>
      <c r="M16" s="11">
        <v>25.56</v>
      </c>
      <c r="N16" s="12">
        <v>432.96</v>
      </c>
      <c r="O16" s="11">
        <v>180.48</v>
      </c>
      <c r="P16" s="11">
        <v>287.52</v>
      </c>
      <c r="Q16" s="11">
        <v>104.64</v>
      </c>
      <c r="R16" s="11">
        <v>229.92</v>
      </c>
      <c r="S16" s="13">
        <v>65.760000000000005</v>
      </c>
      <c r="T16" s="12">
        <v>489.6</v>
      </c>
      <c r="U16" s="12">
        <v>252.96</v>
      </c>
      <c r="V16" s="12">
        <v>178.08</v>
      </c>
      <c r="W16" s="12">
        <v>53.52</v>
      </c>
      <c r="X16" s="12">
        <v>469.44</v>
      </c>
      <c r="Y16" s="11">
        <v>198.72</v>
      </c>
      <c r="Z16" s="29">
        <v>84.441599999999994</v>
      </c>
      <c r="AA16" s="29">
        <v>36.057600000000001</v>
      </c>
      <c r="AB16" s="29">
        <v>146.0592</v>
      </c>
      <c r="AC16" s="30">
        <v>64.540800000000004</v>
      </c>
      <c r="AD16" s="13">
        <v>63.839999999999996</v>
      </c>
      <c r="AE16" s="12">
        <v>29.88</v>
      </c>
      <c r="AF16" s="13">
        <v>69.84</v>
      </c>
      <c r="AG16" s="25">
        <v>25.92</v>
      </c>
      <c r="AH16" s="11">
        <v>160.72</v>
      </c>
      <c r="AI16" s="12">
        <v>47.41</v>
      </c>
      <c r="AJ16" s="12">
        <v>450.96</v>
      </c>
      <c r="AK16" s="12">
        <v>228</v>
      </c>
      <c r="AL16" s="11">
        <v>651.6</v>
      </c>
      <c r="AM16" s="12">
        <v>276.48</v>
      </c>
      <c r="AN16" s="12">
        <v>519.36</v>
      </c>
      <c r="AO16" s="12">
        <v>212.16</v>
      </c>
      <c r="AP16" s="12">
        <v>513.36</v>
      </c>
      <c r="AQ16" s="12">
        <v>166.08</v>
      </c>
      <c r="AR16" s="12">
        <v>518.4</v>
      </c>
      <c r="AS16" s="12">
        <v>188.64</v>
      </c>
      <c r="AT16" s="13">
        <v>51.25</v>
      </c>
      <c r="AU16" s="25">
        <v>3.4249999999999998</v>
      </c>
      <c r="AV16" s="11">
        <v>63.66</v>
      </c>
      <c r="AW16" s="11">
        <v>7.68</v>
      </c>
      <c r="AX16" s="13">
        <v>39.18</v>
      </c>
      <c r="AY16" s="13">
        <v>23.76</v>
      </c>
      <c r="AZ16" s="13">
        <v>25.14</v>
      </c>
      <c r="BA16" s="11">
        <v>15.27</v>
      </c>
      <c r="BB16" s="11">
        <v>90.48</v>
      </c>
      <c r="BC16" s="11">
        <v>69.36</v>
      </c>
      <c r="BD16" s="13">
        <v>64.8</v>
      </c>
      <c r="BE16" s="11">
        <v>17.324999999999999</v>
      </c>
      <c r="BF16" s="13">
        <v>70.650000000000006</v>
      </c>
      <c r="BG16" s="11">
        <v>33.524999999999999</v>
      </c>
      <c r="BH16" s="11">
        <v>0.128</v>
      </c>
      <c r="BI16" s="11">
        <v>0.17599999999999999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f t="shared" si="0"/>
        <v>7140.8779999999988</v>
      </c>
      <c r="BU16" s="11">
        <f t="shared" si="1"/>
        <v>2690.1859999999997</v>
      </c>
      <c r="BV16" s="11">
        <f t="shared" si="2"/>
        <v>704.13079999999991</v>
      </c>
      <c r="BW16" s="11">
        <f t="shared" si="3"/>
        <v>238.67339999999999</v>
      </c>
      <c r="BX16" s="11">
        <f t="shared" si="4"/>
        <v>7845.0087999999987</v>
      </c>
      <c r="BY16" s="11">
        <f t="shared" si="5"/>
        <v>2928.8593999999998</v>
      </c>
      <c r="BZ16" s="11">
        <v>0</v>
      </c>
      <c r="CA16" s="11">
        <v>0</v>
      </c>
      <c r="CB16" s="11">
        <f t="shared" si="6"/>
        <v>7845.0087999999987</v>
      </c>
      <c r="CC16" s="28">
        <f t="shared" si="7"/>
        <v>2928.8593999999998</v>
      </c>
      <c r="CD16" s="10"/>
      <c r="CE16" s="10"/>
      <c r="CF16" s="10"/>
      <c r="CG16" s="10"/>
    </row>
    <row r="17" spans="1:85" s="8" customFormat="1" ht="12" customHeight="1" x14ac:dyDescent="0.25">
      <c r="A17" s="3" t="s">
        <v>6</v>
      </c>
      <c r="B17" s="11">
        <v>1057.8599999999999</v>
      </c>
      <c r="C17" s="11">
        <v>337.68</v>
      </c>
      <c r="D17" s="12">
        <v>317.76</v>
      </c>
      <c r="E17" s="12">
        <v>93.12</v>
      </c>
      <c r="F17" s="12">
        <v>245.7</v>
      </c>
      <c r="G17" s="12">
        <v>44.82</v>
      </c>
      <c r="H17" s="11">
        <v>360</v>
      </c>
      <c r="I17" s="11">
        <v>123.36</v>
      </c>
      <c r="J17" s="11">
        <v>695.52</v>
      </c>
      <c r="K17" s="11">
        <v>252.96</v>
      </c>
      <c r="L17" s="11">
        <v>121.14</v>
      </c>
      <c r="M17" s="11">
        <v>25.56</v>
      </c>
      <c r="N17" s="12">
        <v>563.52</v>
      </c>
      <c r="O17" s="11">
        <v>187.2</v>
      </c>
      <c r="P17" s="11">
        <v>405.6</v>
      </c>
      <c r="Q17" s="11">
        <v>116.16</v>
      </c>
      <c r="R17" s="11">
        <v>312.72000000000003</v>
      </c>
      <c r="S17" s="13">
        <v>70.8</v>
      </c>
      <c r="T17" s="12">
        <v>561.6</v>
      </c>
      <c r="U17" s="12">
        <v>264.48</v>
      </c>
      <c r="V17" s="12">
        <v>231.84</v>
      </c>
      <c r="W17" s="12">
        <v>54.96</v>
      </c>
      <c r="X17" s="12">
        <v>564</v>
      </c>
      <c r="Y17" s="11">
        <v>208.8</v>
      </c>
      <c r="Z17" s="29">
        <v>104.08320000000001</v>
      </c>
      <c r="AA17" s="29">
        <v>38.419199999999996</v>
      </c>
      <c r="AB17" s="29">
        <v>177.55199999999999</v>
      </c>
      <c r="AC17" s="30">
        <v>65.447999999999993</v>
      </c>
      <c r="AD17" s="13">
        <v>39.6</v>
      </c>
      <c r="AE17" s="12">
        <v>15.84</v>
      </c>
      <c r="AF17" s="13">
        <v>89.567999999999998</v>
      </c>
      <c r="AG17" s="25">
        <v>25.632000000000001</v>
      </c>
      <c r="AH17" s="11">
        <v>215.58</v>
      </c>
      <c r="AI17" s="12">
        <v>52.9</v>
      </c>
      <c r="AJ17" s="12">
        <v>538.32000000000005</v>
      </c>
      <c r="AK17" s="12">
        <v>225.6</v>
      </c>
      <c r="AL17" s="11">
        <v>808.2</v>
      </c>
      <c r="AM17" s="12">
        <v>289.8</v>
      </c>
      <c r="AN17" s="12">
        <v>669.6</v>
      </c>
      <c r="AO17" s="12">
        <v>216.48</v>
      </c>
      <c r="AP17" s="12">
        <v>642</v>
      </c>
      <c r="AQ17" s="12">
        <v>162.47999999999999</v>
      </c>
      <c r="AR17" s="12">
        <v>677.16</v>
      </c>
      <c r="AS17" s="12">
        <v>194.04</v>
      </c>
      <c r="AT17" s="13">
        <v>62.5</v>
      </c>
      <c r="AU17" s="25">
        <v>3.95</v>
      </c>
      <c r="AV17" s="11">
        <v>75.42</v>
      </c>
      <c r="AW17" s="11">
        <v>13.5</v>
      </c>
      <c r="AX17" s="13">
        <v>44.01</v>
      </c>
      <c r="AY17" s="13">
        <v>23.16</v>
      </c>
      <c r="AZ17" s="13">
        <v>32.19</v>
      </c>
      <c r="BA17" s="11">
        <v>13.11</v>
      </c>
      <c r="BB17" s="11">
        <v>105.84</v>
      </c>
      <c r="BC17" s="11">
        <v>70.08</v>
      </c>
      <c r="BD17" s="13">
        <v>83.474999999999994</v>
      </c>
      <c r="BE17" s="11">
        <v>18.149999999999999</v>
      </c>
      <c r="BF17" s="13">
        <v>88.125</v>
      </c>
      <c r="BG17" s="11">
        <v>33.15</v>
      </c>
      <c r="BH17" s="11">
        <v>0.112</v>
      </c>
      <c r="BI17" s="11">
        <v>0.14399999999999999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f t="shared" si="0"/>
        <v>8944.2520000000004</v>
      </c>
      <c r="BU17" s="11">
        <f t="shared" si="1"/>
        <v>2781.0239999999999</v>
      </c>
      <c r="BV17" s="11">
        <f t="shared" si="2"/>
        <v>840.50319999999988</v>
      </c>
      <c r="BW17" s="11">
        <f t="shared" si="3"/>
        <v>238.8492</v>
      </c>
      <c r="BX17" s="11">
        <f t="shared" si="4"/>
        <v>9784.7551999999996</v>
      </c>
      <c r="BY17" s="11">
        <f t="shared" si="5"/>
        <v>3019.8732</v>
      </c>
      <c r="BZ17" s="11">
        <v>0</v>
      </c>
      <c r="CA17" s="11">
        <v>0</v>
      </c>
      <c r="CB17" s="11">
        <f t="shared" si="6"/>
        <v>9784.7551999999996</v>
      </c>
      <c r="CC17" s="28">
        <f t="shared" si="7"/>
        <v>3019.8732</v>
      </c>
      <c r="CD17" s="10"/>
      <c r="CE17" s="10"/>
      <c r="CF17" s="10"/>
      <c r="CG17" s="10"/>
    </row>
    <row r="18" spans="1:85" s="8" customFormat="1" ht="12" customHeight="1" x14ac:dyDescent="0.25">
      <c r="A18" s="3" t="s">
        <v>7</v>
      </c>
      <c r="B18" s="11">
        <v>1266.6600000000001</v>
      </c>
      <c r="C18" s="11">
        <v>358.74</v>
      </c>
      <c r="D18" s="12">
        <v>374.4</v>
      </c>
      <c r="E18" s="12">
        <v>111.36</v>
      </c>
      <c r="F18" s="12">
        <v>257.76</v>
      </c>
      <c r="G18" s="12">
        <v>52.2</v>
      </c>
      <c r="H18" s="11">
        <v>388.32</v>
      </c>
      <c r="I18" s="11">
        <v>120</v>
      </c>
      <c r="J18" s="11">
        <v>829.44</v>
      </c>
      <c r="K18" s="11">
        <v>256.32</v>
      </c>
      <c r="L18" s="11">
        <v>131.94</v>
      </c>
      <c r="M18" s="11">
        <v>26.64</v>
      </c>
      <c r="N18" s="12">
        <v>629.28</v>
      </c>
      <c r="O18" s="11">
        <v>206.88</v>
      </c>
      <c r="P18" s="11">
        <v>430.08</v>
      </c>
      <c r="Q18" s="11">
        <v>129.12</v>
      </c>
      <c r="R18" s="11">
        <v>369.6</v>
      </c>
      <c r="S18" s="13">
        <v>83.76</v>
      </c>
      <c r="T18" s="12">
        <v>727.68</v>
      </c>
      <c r="U18" s="12">
        <v>299.04000000000002</v>
      </c>
      <c r="V18" s="12">
        <v>276.24</v>
      </c>
      <c r="W18" s="12">
        <v>66.239999999999995</v>
      </c>
      <c r="X18" s="12">
        <v>631.20000000000005</v>
      </c>
      <c r="Y18" s="11">
        <v>239.04</v>
      </c>
      <c r="Z18" s="29">
        <v>115.94880000000001</v>
      </c>
      <c r="AA18" s="29">
        <v>42.278399999999998</v>
      </c>
      <c r="AB18" s="29">
        <v>207.8784</v>
      </c>
      <c r="AC18" s="30">
        <v>82.036799999999999</v>
      </c>
      <c r="AD18" s="13">
        <v>78.959999999999994</v>
      </c>
      <c r="AE18" s="12">
        <v>31.2</v>
      </c>
      <c r="AF18" s="13">
        <v>101.376</v>
      </c>
      <c r="AG18" s="25">
        <v>27.504000000000005</v>
      </c>
      <c r="AH18" s="11">
        <v>231.8</v>
      </c>
      <c r="AI18" s="12">
        <v>61.86</v>
      </c>
      <c r="AJ18" s="12">
        <v>599.52</v>
      </c>
      <c r="AK18" s="12">
        <v>224.64</v>
      </c>
      <c r="AL18" s="11">
        <v>865.44</v>
      </c>
      <c r="AM18" s="12">
        <v>293.76</v>
      </c>
      <c r="AN18" s="12">
        <v>727.2</v>
      </c>
      <c r="AO18" s="12">
        <v>231.6</v>
      </c>
      <c r="AP18" s="12">
        <v>799.44</v>
      </c>
      <c r="AQ18" s="12">
        <v>185.04</v>
      </c>
      <c r="AR18" s="12">
        <v>755.64</v>
      </c>
      <c r="AS18" s="12">
        <v>209.52</v>
      </c>
      <c r="AT18" s="13">
        <v>61.9</v>
      </c>
      <c r="AU18" s="25">
        <v>5.4749999999999996</v>
      </c>
      <c r="AV18" s="11">
        <v>68.16</v>
      </c>
      <c r="AW18" s="11">
        <v>20.16</v>
      </c>
      <c r="AX18" s="13">
        <v>44.97</v>
      </c>
      <c r="AY18" s="13">
        <v>22.08</v>
      </c>
      <c r="AZ18" s="13">
        <v>40.619999999999997</v>
      </c>
      <c r="BA18" s="11">
        <v>16.350000000000001</v>
      </c>
      <c r="BB18" s="11">
        <v>166.56</v>
      </c>
      <c r="BC18" s="11">
        <v>83.28</v>
      </c>
      <c r="BD18" s="13">
        <v>84.525000000000006</v>
      </c>
      <c r="BE18" s="11">
        <v>16.2</v>
      </c>
      <c r="BF18" s="13">
        <v>90.9</v>
      </c>
      <c r="BG18" s="11">
        <v>33.15</v>
      </c>
      <c r="BH18" s="11">
        <v>0.14399999999999999</v>
      </c>
      <c r="BI18" s="11">
        <v>0.17599999999999999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f t="shared" si="0"/>
        <v>10235.409000000001</v>
      </c>
      <c r="BU18" s="11">
        <f t="shared" si="1"/>
        <v>2987.6659999999997</v>
      </c>
      <c r="BV18" s="11">
        <f t="shared" si="2"/>
        <v>951.61319999999989</v>
      </c>
      <c r="BW18" s="11">
        <f t="shared" si="3"/>
        <v>292.5942</v>
      </c>
      <c r="BX18" s="11">
        <f t="shared" si="4"/>
        <v>11187.022200000001</v>
      </c>
      <c r="BY18" s="11">
        <f t="shared" si="5"/>
        <v>3280.2601999999997</v>
      </c>
      <c r="BZ18" s="11">
        <v>0</v>
      </c>
      <c r="CA18" s="11">
        <v>0</v>
      </c>
      <c r="CB18" s="11">
        <f t="shared" si="6"/>
        <v>11187.022200000001</v>
      </c>
      <c r="CC18" s="28">
        <f t="shared" si="7"/>
        <v>3280.2601999999997</v>
      </c>
      <c r="CD18" s="10"/>
      <c r="CE18" s="10"/>
      <c r="CF18" s="10"/>
      <c r="CG18" s="10"/>
    </row>
    <row r="19" spans="1:85" s="8" customFormat="1" ht="12" customHeight="1" x14ac:dyDescent="0.25">
      <c r="A19" s="3" t="s">
        <v>8</v>
      </c>
      <c r="B19" s="11">
        <v>1448.28</v>
      </c>
      <c r="C19" s="11">
        <v>459.9</v>
      </c>
      <c r="D19" s="12">
        <v>402.24</v>
      </c>
      <c r="E19" s="12">
        <v>129.12</v>
      </c>
      <c r="F19" s="12">
        <v>224.64</v>
      </c>
      <c r="G19" s="12">
        <v>41.76</v>
      </c>
      <c r="H19" s="11">
        <v>391.2</v>
      </c>
      <c r="I19" s="11">
        <v>125.28</v>
      </c>
      <c r="J19" s="11">
        <v>1033.92</v>
      </c>
      <c r="K19" s="11">
        <v>311.52</v>
      </c>
      <c r="L19" s="11">
        <v>176.94</v>
      </c>
      <c r="M19" s="11">
        <v>42.12</v>
      </c>
      <c r="N19" s="12">
        <v>611.52</v>
      </c>
      <c r="O19" s="11">
        <v>198.72</v>
      </c>
      <c r="P19" s="11">
        <v>384.96</v>
      </c>
      <c r="Q19" s="11">
        <v>117.12</v>
      </c>
      <c r="R19" s="11">
        <v>419.76</v>
      </c>
      <c r="S19" s="13">
        <v>93.36</v>
      </c>
      <c r="T19" s="12">
        <v>991.68</v>
      </c>
      <c r="U19" s="12">
        <v>350.4</v>
      </c>
      <c r="V19" s="12">
        <v>275.76</v>
      </c>
      <c r="W19" s="12">
        <v>69.36</v>
      </c>
      <c r="X19" s="12">
        <v>713.28</v>
      </c>
      <c r="Y19" s="11">
        <v>271.2</v>
      </c>
      <c r="Z19" s="29">
        <v>134.6112</v>
      </c>
      <c r="AA19" s="29">
        <v>44.121600000000001</v>
      </c>
      <c r="AB19" s="29">
        <v>229.392</v>
      </c>
      <c r="AC19" s="30">
        <v>83.591999999999999</v>
      </c>
      <c r="AD19" s="13">
        <v>82.32</v>
      </c>
      <c r="AE19" s="12">
        <v>27</v>
      </c>
      <c r="AF19" s="13">
        <v>134.49600000000001</v>
      </c>
      <c r="AG19" s="25">
        <v>33.552</v>
      </c>
      <c r="AH19" s="11">
        <v>209.15</v>
      </c>
      <c r="AI19" s="12">
        <v>56.05</v>
      </c>
      <c r="AJ19" s="12">
        <v>591.12</v>
      </c>
      <c r="AK19" s="12">
        <v>219.12</v>
      </c>
      <c r="AL19" s="11">
        <v>855.72</v>
      </c>
      <c r="AM19" s="12">
        <v>281.16000000000003</v>
      </c>
      <c r="AN19" s="12">
        <v>735.12</v>
      </c>
      <c r="AO19" s="12">
        <v>248.64</v>
      </c>
      <c r="AP19" s="12">
        <v>864.96</v>
      </c>
      <c r="AQ19" s="12">
        <v>201.36</v>
      </c>
      <c r="AR19" s="12">
        <v>742.68</v>
      </c>
      <c r="AS19" s="12">
        <v>235.8</v>
      </c>
      <c r="AT19" s="13">
        <v>60.5</v>
      </c>
      <c r="AU19" s="25">
        <v>8.25</v>
      </c>
      <c r="AV19" s="11">
        <v>71.64</v>
      </c>
      <c r="AW19" s="11">
        <v>19.02</v>
      </c>
      <c r="AX19" s="13">
        <v>34.5</v>
      </c>
      <c r="AY19" s="13">
        <v>16.38</v>
      </c>
      <c r="AZ19" s="13">
        <v>41.31</v>
      </c>
      <c r="BA19" s="11">
        <v>17.760000000000002</v>
      </c>
      <c r="BB19" s="11">
        <v>217.92</v>
      </c>
      <c r="BC19" s="11">
        <v>119.04</v>
      </c>
      <c r="BD19" s="13">
        <v>88.724999999999994</v>
      </c>
      <c r="BE19" s="11">
        <v>17.7</v>
      </c>
      <c r="BF19" s="13">
        <v>83.55</v>
      </c>
      <c r="BG19" s="11">
        <v>30.675000000000001</v>
      </c>
      <c r="BH19" s="11">
        <v>0.128</v>
      </c>
      <c r="BI19" s="11">
        <v>0.17599999999999999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f t="shared" si="0"/>
        <v>11036.183000000003</v>
      </c>
      <c r="BU19" s="11">
        <f t="shared" si="1"/>
        <v>3292.3309999999997</v>
      </c>
      <c r="BV19" s="11">
        <f t="shared" si="2"/>
        <v>997.91920000000005</v>
      </c>
      <c r="BW19" s="11">
        <f t="shared" si="3"/>
        <v>287.96559999999994</v>
      </c>
      <c r="BX19" s="11">
        <f t="shared" si="4"/>
        <v>12034.102200000003</v>
      </c>
      <c r="BY19" s="11">
        <f t="shared" si="5"/>
        <v>3580.2965999999997</v>
      </c>
      <c r="BZ19" s="11">
        <v>0</v>
      </c>
      <c r="CA19" s="11">
        <v>0</v>
      </c>
      <c r="CB19" s="11">
        <f t="shared" si="6"/>
        <v>12034.102200000003</v>
      </c>
      <c r="CC19" s="28">
        <f t="shared" si="7"/>
        <v>3580.2965999999997</v>
      </c>
      <c r="CD19" s="10"/>
      <c r="CE19" s="10"/>
      <c r="CF19" s="10"/>
      <c r="CG19" s="10"/>
    </row>
    <row r="20" spans="1:85" s="8" customFormat="1" ht="12" customHeight="1" x14ac:dyDescent="0.25">
      <c r="A20" s="3" t="s">
        <v>9</v>
      </c>
      <c r="B20" s="11">
        <v>1503.54</v>
      </c>
      <c r="C20" s="11">
        <v>465.3</v>
      </c>
      <c r="D20" s="12">
        <v>405.12</v>
      </c>
      <c r="E20" s="12">
        <v>133.91999999999999</v>
      </c>
      <c r="F20" s="12">
        <v>230.22</v>
      </c>
      <c r="G20" s="12">
        <v>41.76</v>
      </c>
      <c r="H20" s="11">
        <v>419.04</v>
      </c>
      <c r="I20" s="11">
        <v>132.47999999999999</v>
      </c>
      <c r="J20" s="11">
        <v>1093.44</v>
      </c>
      <c r="K20" s="11">
        <v>327.84</v>
      </c>
      <c r="L20" s="11">
        <v>209.34</v>
      </c>
      <c r="M20" s="11">
        <v>53.46</v>
      </c>
      <c r="N20" s="12">
        <v>640.32000000000005</v>
      </c>
      <c r="O20" s="11">
        <v>197.28</v>
      </c>
      <c r="P20" s="11">
        <v>376.8</v>
      </c>
      <c r="Q20" s="11">
        <v>116.64</v>
      </c>
      <c r="R20" s="11">
        <v>430.8</v>
      </c>
      <c r="S20" s="13">
        <v>96.96</v>
      </c>
      <c r="T20" s="12">
        <v>938.88</v>
      </c>
      <c r="U20" s="12">
        <v>346.56</v>
      </c>
      <c r="V20" s="12">
        <v>290.88</v>
      </c>
      <c r="W20" s="12">
        <v>71.040000000000006</v>
      </c>
      <c r="X20" s="12">
        <v>770.4</v>
      </c>
      <c r="Y20" s="11">
        <v>289.92</v>
      </c>
      <c r="Z20" s="29">
        <v>136.33920000000001</v>
      </c>
      <c r="AA20" s="29">
        <v>43.718400000000003</v>
      </c>
      <c r="AB20" s="29">
        <v>118.97280000000001</v>
      </c>
      <c r="AC20" s="30">
        <v>43.2864</v>
      </c>
      <c r="AD20" s="13">
        <v>83.1</v>
      </c>
      <c r="AE20" s="12">
        <v>25.76</v>
      </c>
      <c r="AF20" s="13">
        <v>138.96</v>
      </c>
      <c r="AG20" s="25">
        <v>31.248000000000001</v>
      </c>
      <c r="AH20" s="11">
        <v>189.99</v>
      </c>
      <c r="AI20" s="12">
        <v>53.62</v>
      </c>
      <c r="AJ20" s="12">
        <v>573.36</v>
      </c>
      <c r="AK20" s="12">
        <v>215.76</v>
      </c>
      <c r="AL20" s="11">
        <v>848.88</v>
      </c>
      <c r="AM20" s="12">
        <v>270</v>
      </c>
      <c r="AN20" s="12">
        <v>734.16</v>
      </c>
      <c r="AO20" s="12">
        <v>241.2</v>
      </c>
      <c r="AP20" s="12">
        <v>892.32</v>
      </c>
      <c r="AQ20" s="12">
        <v>191.04</v>
      </c>
      <c r="AR20" s="12">
        <v>723.24</v>
      </c>
      <c r="AS20" s="12">
        <v>239.76</v>
      </c>
      <c r="AT20" s="13">
        <v>57.35</v>
      </c>
      <c r="AU20" s="25">
        <v>9.3249999999999993</v>
      </c>
      <c r="AV20" s="11">
        <v>83.4</v>
      </c>
      <c r="AW20" s="11">
        <v>17.940000000000001</v>
      </c>
      <c r="AX20" s="13">
        <v>24.54</v>
      </c>
      <c r="AY20" s="13">
        <v>6.69</v>
      </c>
      <c r="AZ20" s="13">
        <v>42.45</v>
      </c>
      <c r="BA20" s="11">
        <v>18.149999999999999</v>
      </c>
      <c r="BB20" s="11">
        <v>228.24</v>
      </c>
      <c r="BC20" s="11">
        <v>137.52000000000001</v>
      </c>
      <c r="BD20" s="13">
        <v>103.5</v>
      </c>
      <c r="BE20" s="11">
        <v>26.774999999999999</v>
      </c>
      <c r="BF20" s="13">
        <v>62.325000000000003</v>
      </c>
      <c r="BG20" s="11">
        <v>20.100000000000001</v>
      </c>
      <c r="BH20" s="11">
        <v>0.112</v>
      </c>
      <c r="BI20" s="11">
        <v>0.14399999999999999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f t="shared" si="0"/>
        <v>11246.676999999998</v>
      </c>
      <c r="BU20" s="11">
        <f t="shared" si="1"/>
        <v>3325.5389999999998</v>
      </c>
      <c r="BV20" s="11">
        <f t="shared" si="2"/>
        <v>875.10200000000009</v>
      </c>
      <c r="BW20" s="11">
        <f t="shared" si="3"/>
        <v>231.58779999999999</v>
      </c>
      <c r="BX20" s="11">
        <f t="shared" si="4"/>
        <v>12121.778999999999</v>
      </c>
      <c r="BY20" s="11">
        <f t="shared" si="5"/>
        <v>3557.1267999999995</v>
      </c>
      <c r="BZ20" s="11">
        <v>0</v>
      </c>
      <c r="CA20" s="11">
        <v>0</v>
      </c>
      <c r="CB20" s="11">
        <f t="shared" si="6"/>
        <v>12121.778999999999</v>
      </c>
      <c r="CC20" s="28">
        <f t="shared" si="7"/>
        <v>3557.1267999999995</v>
      </c>
      <c r="CD20" s="10"/>
      <c r="CE20" s="10"/>
      <c r="CF20" s="10"/>
      <c r="CG20" s="10"/>
    </row>
    <row r="21" spans="1:85" s="8" customFormat="1" ht="12" customHeight="1" x14ac:dyDescent="0.25">
      <c r="A21" s="3" t="s">
        <v>10</v>
      </c>
      <c r="B21" s="11">
        <v>1535.22</v>
      </c>
      <c r="C21" s="11">
        <v>465.12</v>
      </c>
      <c r="D21" s="12">
        <v>401.28</v>
      </c>
      <c r="E21" s="12">
        <v>136.80000000000001</v>
      </c>
      <c r="F21" s="12">
        <v>239.22</v>
      </c>
      <c r="G21" s="12">
        <v>45.54</v>
      </c>
      <c r="H21" s="11">
        <v>396</v>
      </c>
      <c r="I21" s="11">
        <v>131.52000000000001</v>
      </c>
      <c r="J21" s="11">
        <v>1096.8</v>
      </c>
      <c r="K21" s="11">
        <v>314.39999999999998</v>
      </c>
      <c r="L21" s="11">
        <v>215.46</v>
      </c>
      <c r="M21" s="11">
        <v>47.34</v>
      </c>
      <c r="N21" s="12">
        <v>645.6</v>
      </c>
      <c r="O21" s="11">
        <v>196.8</v>
      </c>
      <c r="P21" s="11">
        <v>390.72</v>
      </c>
      <c r="Q21" s="11">
        <v>121.92</v>
      </c>
      <c r="R21" s="11">
        <v>421.92</v>
      </c>
      <c r="S21" s="13">
        <v>99.6</v>
      </c>
      <c r="T21" s="12">
        <v>901.44</v>
      </c>
      <c r="U21" s="12">
        <v>331.68</v>
      </c>
      <c r="V21" s="12">
        <v>284.27999999999997</v>
      </c>
      <c r="W21" s="12">
        <v>67.680000000000007</v>
      </c>
      <c r="X21" s="12">
        <v>801.6</v>
      </c>
      <c r="Y21" s="11">
        <v>294.24</v>
      </c>
      <c r="Z21" s="29">
        <v>133.63200000000001</v>
      </c>
      <c r="AA21" s="29">
        <v>43.430399999999999</v>
      </c>
      <c r="AB21" s="29">
        <v>238.20480000000001</v>
      </c>
      <c r="AC21" s="30">
        <v>87.091200000000001</v>
      </c>
      <c r="AD21" s="13">
        <v>77.28</v>
      </c>
      <c r="AE21" s="12">
        <v>28.080000000000002</v>
      </c>
      <c r="AF21" s="13">
        <v>130.608</v>
      </c>
      <c r="AG21" s="25">
        <v>29.808</v>
      </c>
      <c r="AH21" s="11">
        <v>193.19</v>
      </c>
      <c r="AI21" s="12">
        <v>55.82</v>
      </c>
      <c r="AJ21" s="12">
        <v>584.64</v>
      </c>
      <c r="AK21" s="12">
        <v>220.56</v>
      </c>
      <c r="AL21" s="11">
        <v>857.88</v>
      </c>
      <c r="AM21" s="12">
        <v>272.52</v>
      </c>
      <c r="AN21" s="12">
        <v>726.48</v>
      </c>
      <c r="AO21" s="12">
        <v>0.2034</v>
      </c>
      <c r="AP21" s="12">
        <v>901.44</v>
      </c>
      <c r="AQ21" s="12">
        <v>194.88</v>
      </c>
      <c r="AR21" s="12">
        <v>707.4</v>
      </c>
      <c r="AS21" s="12">
        <v>238.32</v>
      </c>
      <c r="AT21" s="13">
        <v>59.725000000000001</v>
      </c>
      <c r="AU21" s="25">
        <v>9.0500000000000007</v>
      </c>
      <c r="AV21" s="11">
        <v>76.260000000000005</v>
      </c>
      <c r="AW21" s="11">
        <v>15.9</v>
      </c>
      <c r="AX21" s="13">
        <v>27.48</v>
      </c>
      <c r="AY21" s="13">
        <v>7.68</v>
      </c>
      <c r="AZ21" s="13">
        <v>44.1</v>
      </c>
      <c r="BA21" s="11">
        <v>18.63</v>
      </c>
      <c r="BB21" s="11">
        <v>221.76</v>
      </c>
      <c r="BC21" s="11">
        <v>138.72</v>
      </c>
      <c r="BD21" s="13">
        <v>102.75</v>
      </c>
      <c r="BE21" s="11">
        <v>25.725000000000001</v>
      </c>
      <c r="BF21" s="13">
        <v>67.05</v>
      </c>
      <c r="BG21" s="11">
        <v>21.9</v>
      </c>
      <c r="BH21" s="11">
        <v>0.128</v>
      </c>
      <c r="BI21" s="11">
        <v>0.16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f t="shared" si="0"/>
        <v>11277.307999999999</v>
      </c>
      <c r="BU21" s="11">
        <f t="shared" si="1"/>
        <v>3071.3883999999998</v>
      </c>
      <c r="BV21" s="11">
        <f t="shared" si="2"/>
        <v>980.47980000000007</v>
      </c>
      <c r="BW21" s="11">
        <f t="shared" si="3"/>
        <v>276.8596</v>
      </c>
      <c r="BX21" s="11">
        <f t="shared" si="4"/>
        <v>12257.787799999998</v>
      </c>
      <c r="BY21" s="11">
        <f t="shared" si="5"/>
        <v>3348.2479999999996</v>
      </c>
      <c r="BZ21" s="11">
        <v>0</v>
      </c>
      <c r="CA21" s="11">
        <v>0</v>
      </c>
      <c r="CB21" s="11">
        <f t="shared" si="6"/>
        <v>12257.787799999998</v>
      </c>
      <c r="CC21" s="28">
        <f t="shared" si="7"/>
        <v>3348.2479999999996</v>
      </c>
      <c r="CD21" s="10"/>
      <c r="CE21" s="10"/>
      <c r="CF21" s="10"/>
      <c r="CG21" s="10"/>
    </row>
    <row r="22" spans="1:85" s="8" customFormat="1" ht="12" customHeight="1" x14ac:dyDescent="0.25">
      <c r="A22" s="3" t="s">
        <v>11</v>
      </c>
      <c r="B22" s="11">
        <v>1556.1</v>
      </c>
      <c r="C22" s="11">
        <v>456.48</v>
      </c>
      <c r="D22" s="12">
        <v>394.08</v>
      </c>
      <c r="E22" s="12">
        <v>126.72</v>
      </c>
      <c r="F22" s="12">
        <v>242.28</v>
      </c>
      <c r="G22" s="12">
        <v>48.24</v>
      </c>
      <c r="H22" s="11">
        <v>403.2</v>
      </c>
      <c r="I22" s="11">
        <v>140.63999999999999</v>
      </c>
      <c r="J22" s="11">
        <v>1083.8399999999999</v>
      </c>
      <c r="K22" s="11">
        <v>341.76</v>
      </c>
      <c r="L22" s="11">
        <v>220.68</v>
      </c>
      <c r="M22" s="11">
        <v>55.98</v>
      </c>
      <c r="N22" s="12">
        <v>655.68</v>
      </c>
      <c r="O22" s="11">
        <v>202.56</v>
      </c>
      <c r="P22" s="11">
        <v>391.2</v>
      </c>
      <c r="Q22" s="11">
        <v>126.72</v>
      </c>
      <c r="R22" s="11">
        <v>400.56</v>
      </c>
      <c r="S22" s="13">
        <v>99.12</v>
      </c>
      <c r="T22" s="12">
        <v>908.16</v>
      </c>
      <c r="U22" s="12">
        <v>326.39999999999998</v>
      </c>
      <c r="V22" s="12">
        <v>293.04000000000002</v>
      </c>
      <c r="W22" s="12">
        <v>66.959999999999994</v>
      </c>
      <c r="X22" s="12">
        <v>794.88</v>
      </c>
      <c r="Y22" s="11">
        <v>291.83999999999997</v>
      </c>
      <c r="Z22" s="29">
        <v>133.74719999999999</v>
      </c>
      <c r="AA22" s="29">
        <v>43.027200000000001</v>
      </c>
      <c r="AB22" s="29">
        <v>238.0752</v>
      </c>
      <c r="AC22" s="30">
        <v>87.220799999999997</v>
      </c>
      <c r="AD22" s="13">
        <v>38.4</v>
      </c>
      <c r="AE22" s="12">
        <v>13.44</v>
      </c>
      <c r="AF22" s="13">
        <v>129.31200000000001</v>
      </c>
      <c r="AG22" s="25">
        <v>29.664000000000001</v>
      </c>
      <c r="AH22" s="11">
        <v>208</v>
      </c>
      <c r="AI22" s="12">
        <v>64.55</v>
      </c>
      <c r="AJ22" s="12">
        <v>554.4</v>
      </c>
      <c r="AK22" s="12">
        <v>219.36</v>
      </c>
      <c r="AL22" s="11">
        <v>848.52</v>
      </c>
      <c r="AM22" s="12">
        <v>263.16000000000003</v>
      </c>
      <c r="AN22" s="12">
        <v>734.64</v>
      </c>
      <c r="AO22" s="12">
        <v>241.92</v>
      </c>
      <c r="AP22" s="12">
        <v>888</v>
      </c>
      <c r="AQ22" s="12">
        <v>196.56</v>
      </c>
      <c r="AR22" s="12">
        <v>697.68</v>
      </c>
      <c r="AS22" s="12">
        <v>233.64</v>
      </c>
      <c r="AT22" s="13">
        <v>63.424999999999997</v>
      </c>
      <c r="AU22" s="25">
        <v>9</v>
      </c>
      <c r="AV22" s="11">
        <v>70.2</v>
      </c>
      <c r="AW22" s="11">
        <v>14.28</v>
      </c>
      <c r="AX22" s="13">
        <v>24.54</v>
      </c>
      <c r="AY22" s="13">
        <v>7.47</v>
      </c>
      <c r="AZ22" s="13">
        <v>49.23</v>
      </c>
      <c r="BA22" s="11">
        <v>19.77</v>
      </c>
      <c r="BB22" s="11">
        <v>225.6</v>
      </c>
      <c r="BC22" s="11">
        <v>132.72</v>
      </c>
      <c r="BD22" s="13">
        <v>99.45</v>
      </c>
      <c r="BE22" s="11">
        <v>25.95</v>
      </c>
      <c r="BF22" s="13">
        <v>65.7</v>
      </c>
      <c r="BG22" s="11">
        <v>22.05</v>
      </c>
      <c r="BH22" s="11">
        <v>9.6000000000000002E-2</v>
      </c>
      <c r="BI22" s="11">
        <v>0.14399999999999999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f t="shared" si="0"/>
        <v>11232.186</v>
      </c>
      <c r="BU22" s="11">
        <f t="shared" si="1"/>
        <v>3327.0839999999998</v>
      </c>
      <c r="BV22" s="11">
        <f t="shared" si="2"/>
        <v>954.92939999999999</v>
      </c>
      <c r="BW22" s="11">
        <f t="shared" si="3"/>
        <v>268.65199999999999</v>
      </c>
      <c r="BX22" s="11">
        <f t="shared" si="4"/>
        <v>12187.115399999999</v>
      </c>
      <c r="BY22" s="11">
        <f t="shared" si="5"/>
        <v>3595.7359999999999</v>
      </c>
      <c r="BZ22" s="11">
        <v>0</v>
      </c>
      <c r="CA22" s="11">
        <v>0</v>
      </c>
      <c r="CB22" s="11">
        <f t="shared" si="6"/>
        <v>12187.115399999999</v>
      </c>
      <c r="CC22" s="28">
        <f t="shared" si="7"/>
        <v>3595.7359999999999</v>
      </c>
      <c r="CD22" s="10"/>
      <c r="CE22" s="10"/>
      <c r="CF22" s="10"/>
      <c r="CG22" s="10"/>
    </row>
    <row r="23" spans="1:85" s="8" customFormat="1" ht="12" customHeight="1" x14ac:dyDescent="0.25">
      <c r="A23" s="3" t="s">
        <v>12</v>
      </c>
      <c r="B23" s="11">
        <v>1555.2</v>
      </c>
      <c r="C23" s="11">
        <v>472.86</v>
      </c>
      <c r="D23" s="12">
        <v>415.68</v>
      </c>
      <c r="E23" s="12">
        <v>131.52000000000001</v>
      </c>
      <c r="F23" s="12">
        <v>254.34</v>
      </c>
      <c r="G23" s="12">
        <v>52.02</v>
      </c>
      <c r="H23" s="11">
        <v>411.36</v>
      </c>
      <c r="I23" s="11">
        <v>138.24</v>
      </c>
      <c r="J23" s="11">
        <v>1052.1600000000001</v>
      </c>
      <c r="K23" s="11">
        <v>332.64</v>
      </c>
      <c r="L23" s="11">
        <v>222.12</v>
      </c>
      <c r="M23" s="11">
        <v>50.94</v>
      </c>
      <c r="N23" s="12">
        <v>697.92</v>
      </c>
      <c r="O23" s="11">
        <v>206.88</v>
      </c>
      <c r="P23" s="11">
        <v>412.8</v>
      </c>
      <c r="Q23" s="11">
        <v>138.72</v>
      </c>
      <c r="R23" s="11">
        <v>401.04</v>
      </c>
      <c r="S23" s="13">
        <v>98.4</v>
      </c>
      <c r="T23" s="12">
        <v>884.16</v>
      </c>
      <c r="U23" s="12">
        <v>326.88</v>
      </c>
      <c r="V23" s="12">
        <v>293.27999999999997</v>
      </c>
      <c r="W23" s="12">
        <v>68.64</v>
      </c>
      <c r="X23" s="12">
        <v>770.4</v>
      </c>
      <c r="Y23" s="11">
        <v>267.36</v>
      </c>
      <c r="Z23" s="29">
        <v>127.3536</v>
      </c>
      <c r="AA23" s="29">
        <v>41.299199999999999</v>
      </c>
      <c r="AB23" s="29">
        <v>235.61279999999999</v>
      </c>
      <c r="AC23" s="30">
        <v>85.924800000000005</v>
      </c>
      <c r="AD23" s="13">
        <v>35.159999999999997</v>
      </c>
      <c r="AE23" s="12">
        <v>14.280000000000001</v>
      </c>
      <c r="AF23" s="13">
        <v>134.49600000000001</v>
      </c>
      <c r="AG23" s="25">
        <v>28.367999999999999</v>
      </c>
      <c r="AH23" s="11">
        <v>222.56</v>
      </c>
      <c r="AI23" s="12">
        <v>68.42</v>
      </c>
      <c r="AJ23" s="12">
        <v>565.20000000000005</v>
      </c>
      <c r="AK23" s="12">
        <v>213.6</v>
      </c>
      <c r="AL23" s="11">
        <v>844.56</v>
      </c>
      <c r="AM23" s="12">
        <v>261</v>
      </c>
      <c r="AN23" s="12">
        <v>753.6</v>
      </c>
      <c r="AO23" s="12">
        <v>232.08</v>
      </c>
      <c r="AP23" s="12">
        <v>903.84</v>
      </c>
      <c r="AQ23" s="12">
        <v>194.64</v>
      </c>
      <c r="AR23" s="12">
        <v>717.84</v>
      </c>
      <c r="AS23" s="12">
        <v>211.68</v>
      </c>
      <c r="AT23" s="13">
        <v>55.125</v>
      </c>
      <c r="AU23" s="25">
        <v>7.1749999999999998</v>
      </c>
      <c r="AV23" s="11">
        <v>69.84</v>
      </c>
      <c r="AW23" s="11">
        <v>12.66</v>
      </c>
      <c r="AX23" s="13">
        <v>28.02</v>
      </c>
      <c r="AY23" s="13">
        <v>7.2</v>
      </c>
      <c r="AZ23" s="13">
        <v>45.18</v>
      </c>
      <c r="BA23" s="11">
        <v>18.36</v>
      </c>
      <c r="BB23" s="11">
        <v>181.92</v>
      </c>
      <c r="BC23" s="11">
        <v>85.92</v>
      </c>
      <c r="BD23" s="13">
        <v>97.5</v>
      </c>
      <c r="BE23" s="11">
        <v>25.5</v>
      </c>
      <c r="BF23" s="13">
        <v>64.650000000000006</v>
      </c>
      <c r="BG23" s="11">
        <v>18.824999999999999</v>
      </c>
      <c r="BH23" s="11">
        <v>0.128</v>
      </c>
      <c r="BI23" s="11">
        <v>0.16</v>
      </c>
      <c r="BJ23" s="11">
        <v>0</v>
      </c>
      <c r="BK23" s="11">
        <v>0</v>
      </c>
      <c r="BL23" s="11">
        <v>0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f t="shared" si="0"/>
        <v>11317.778</v>
      </c>
      <c r="BU23" s="11">
        <f t="shared" si="1"/>
        <v>3261.1449999999995</v>
      </c>
      <c r="BV23" s="11">
        <f t="shared" si="2"/>
        <v>953.34739999999988</v>
      </c>
      <c r="BW23" s="11">
        <f t="shared" si="3"/>
        <v>265.32700000000006</v>
      </c>
      <c r="BX23" s="11">
        <f t="shared" si="4"/>
        <v>12271.125400000001</v>
      </c>
      <c r="BY23" s="11">
        <f t="shared" si="5"/>
        <v>3526.4719999999998</v>
      </c>
      <c r="BZ23" s="11">
        <v>0</v>
      </c>
      <c r="CA23" s="11">
        <v>0</v>
      </c>
      <c r="CB23" s="11">
        <f t="shared" si="6"/>
        <v>12271.125400000001</v>
      </c>
      <c r="CC23" s="28">
        <f t="shared" si="7"/>
        <v>3526.4719999999998</v>
      </c>
      <c r="CD23" s="10"/>
      <c r="CE23" s="10"/>
      <c r="CF23" s="10"/>
      <c r="CG23" s="10"/>
    </row>
    <row r="24" spans="1:85" s="8" customFormat="1" ht="12" customHeight="1" x14ac:dyDescent="0.25">
      <c r="A24" s="3" t="s">
        <v>13</v>
      </c>
      <c r="B24" s="11">
        <v>1499.94</v>
      </c>
      <c r="C24" s="11">
        <v>454.86</v>
      </c>
      <c r="D24" s="12">
        <v>415.2</v>
      </c>
      <c r="E24" s="12">
        <v>133.44</v>
      </c>
      <c r="F24" s="12">
        <v>259.92</v>
      </c>
      <c r="G24" s="12">
        <v>51.84</v>
      </c>
      <c r="H24" s="11">
        <v>424.32</v>
      </c>
      <c r="I24" s="11">
        <v>144</v>
      </c>
      <c r="J24" s="11">
        <v>1062.72</v>
      </c>
      <c r="K24" s="11">
        <v>326.39999999999998</v>
      </c>
      <c r="L24" s="11">
        <v>227.34</v>
      </c>
      <c r="M24" s="11">
        <v>60.48</v>
      </c>
      <c r="N24" s="12">
        <v>678.72</v>
      </c>
      <c r="O24" s="11">
        <v>206.4</v>
      </c>
      <c r="P24" s="11">
        <v>416.16</v>
      </c>
      <c r="Q24" s="11">
        <v>134.88</v>
      </c>
      <c r="R24" s="11">
        <v>396.96</v>
      </c>
      <c r="S24" s="13">
        <v>94.56</v>
      </c>
      <c r="T24" s="12">
        <v>782.4</v>
      </c>
      <c r="U24" s="12">
        <v>314.88</v>
      </c>
      <c r="V24" s="12">
        <v>280.08</v>
      </c>
      <c r="W24" s="12">
        <v>69.12</v>
      </c>
      <c r="X24" s="12">
        <v>788.16</v>
      </c>
      <c r="Y24" s="11">
        <v>286.56</v>
      </c>
      <c r="Z24" s="29">
        <v>126.37439999999999</v>
      </c>
      <c r="AA24" s="29">
        <v>38.880000000000003</v>
      </c>
      <c r="AB24" s="29">
        <v>235.09440000000001</v>
      </c>
      <c r="AC24" s="30">
        <v>81.647999999999996</v>
      </c>
      <c r="AD24" s="13">
        <v>76.2</v>
      </c>
      <c r="AE24" s="12">
        <v>26.4</v>
      </c>
      <c r="AF24" s="13">
        <v>123.84</v>
      </c>
      <c r="AG24" s="25">
        <v>29.087999999999997</v>
      </c>
      <c r="AH24" s="11">
        <v>229.44</v>
      </c>
      <c r="AI24" s="12">
        <v>68.97</v>
      </c>
      <c r="AJ24" s="12">
        <v>563.52</v>
      </c>
      <c r="AK24" s="12">
        <v>198.48</v>
      </c>
      <c r="AL24" s="11">
        <v>826.2</v>
      </c>
      <c r="AM24" s="12">
        <v>243</v>
      </c>
      <c r="AN24" s="12">
        <v>719.52</v>
      </c>
      <c r="AO24" s="12">
        <v>213.6</v>
      </c>
      <c r="AP24" s="12">
        <v>888.24</v>
      </c>
      <c r="AQ24" s="12">
        <v>181.2</v>
      </c>
      <c r="AR24" s="12">
        <v>686.52</v>
      </c>
      <c r="AS24" s="12">
        <v>206.64</v>
      </c>
      <c r="AT24" s="13">
        <v>59.424999999999997</v>
      </c>
      <c r="AU24" s="25">
        <v>8.0250000000000004</v>
      </c>
      <c r="AV24" s="11">
        <v>61.68</v>
      </c>
      <c r="AW24" s="11">
        <v>11.88</v>
      </c>
      <c r="AX24" s="13">
        <v>24.75</v>
      </c>
      <c r="AY24" s="13">
        <v>7.47</v>
      </c>
      <c r="AZ24" s="13">
        <v>44.61</v>
      </c>
      <c r="BA24" s="11">
        <v>16.86</v>
      </c>
      <c r="BB24" s="11">
        <v>214.08</v>
      </c>
      <c r="BC24" s="11">
        <v>112.56</v>
      </c>
      <c r="BD24" s="13">
        <v>91.35</v>
      </c>
      <c r="BE24" s="11">
        <v>24.225000000000001</v>
      </c>
      <c r="BF24" s="13">
        <v>69.150000000000006</v>
      </c>
      <c r="BG24" s="11">
        <v>19.05</v>
      </c>
      <c r="BH24" s="11">
        <v>0.128</v>
      </c>
      <c r="BI24" s="11">
        <v>0.14399999999999999</v>
      </c>
      <c r="BJ24" s="11">
        <v>0</v>
      </c>
      <c r="BK24" s="11">
        <v>0</v>
      </c>
      <c r="BL24" s="11">
        <v>0</v>
      </c>
      <c r="BM24" s="11">
        <v>0</v>
      </c>
      <c r="BN24" s="11">
        <v>0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f t="shared" si="0"/>
        <v>11076.548000000003</v>
      </c>
      <c r="BU24" s="11">
        <f t="shared" si="1"/>
        <v>3189.7589999999996</v>
      </c>
      <c r="BV24" s="11">
        <f t="shared" si="2"/>
        <v>981.41379999999981</v>
      </c>
      <c r="BW24" s="11">
        <f t="shared" si="3"/>
        <v>272.36100000000005</v>
      </c>
      <c r="BX24" s="11">
        <f t="shared" si="4"/>
        <v>12057.961800000003</v>
      </c>
      <c r="BY24" s="11">
        <f t="shared" si="5"/>
        <v>3462.1199999999994</v>
      </c>
      <c r="BZ24" s="11">
        <v>0</v>
      </c>
      <c r="CA24" s="11">
        <v>0</v>
      </c>
      <c r="CB24" s="11">
        <f t="shared" si="6"/>
        <v>12057.961800000003</v>
      </c>
      <c r="CC24" s="28">
        <f t="shared" si="7"/>
        <v>3462.1199999999994</v>
      </c>
      <c r="CD24" s="10"/>
      <c r="CE24" s="10"/>
      <c r="CF24" s="10"/>
      <c r="CG24" s="10"/>
    </row>
    <row r="25" spans="1:85" s="8" customFormat="1" ht="12" customHeight="1" x14ac:dyDescent="0.25">
      <c r="A25" s="3" t="s">
        <v>14</v>
      </c>
      <c r="B25" s="11">
        <v>1515.24</v>
      </c>
      <c r="C25" s="11">
        <v>445.5</v>
      </c>
      <c r="D25" s="12">
        <v>414.72</v>
      </c>
      <c r="E25" s="12">
        <v>134.88</v>
      </c>
      <c r="F25" s="12">
        <v>263.52</v>
      </c>
      <c r="G25" s="12">
        <v>50.94</v>
      </c>
      <c r="H25" s="11">
        <v>418.08</v>
      </c>
      <c r="I25" s="11">
        <v>141.6</v>
      </c>
      <c r="J25" s="11">
        <v>1132.32</v>
      </c>
      <c r="K25" s="11">
        <v>347.04</v>
      </c>
      <c r="L25" s="11">
        <v>224.46</v>
      </c>
      <c r="M25" s="11">
        <v>60.48</v>
      </c>
      <c r="N25" s="12">
        <v>693.12</v>
      </c>
      <c r="O25" s="11">
        <v>204.48</v>
      </c>
      <c r="P25" s="11">
        <v>406.08</v>
      </c>
      <c r="Q25" s="11">
        <v>126.72</v>
      </c>
      <c r="R25" s="11">
        <v>370.8</v>
      </c>
      <c r="S25" s="13">
        <v>95.76</v>
      </c>
      <c r="T25" s="12">
        <v>706.56</v>
      </c>
      <c r="U25" s="12">
        <v>311.04000000000002</v>
      </c>
      <c r="V25" s="12">
        <v>293.52</v>
      </c>
      <c r="W25" s="12">
        <v>72.239999999999995</v>
      </c>
      <c r="X25" s="12">
        <v>829.44</v>
      </c>
      <c r="Y25" s="11">
        <v>305.76</v>
      </c>
      <c r="Z25" s="29">
        <v>120.1536</v>
      </c>
      <c r="AA25" s="29">
        <v>36.748800000000003</v>
      </c>
      <c r="AB25" s="29">
        <v>240.40799999999999</v>
      </c>
      <c r="AC25" s="30">
        <v>76.204800000000006</v>
      </c>
      <c r="AD25" s="13">
        <v>78.600000000000009</v>
      </c>
      <c r="AE25" s="12">
        <v>26.520000000000003</v>
      </c>
      <c r="AF25" s="13">
        <v>125.568</v>
      </c>
      <c r="AG25" s="25">
        <v>32.832000000000001</v>
      </c>
      <c r="AH25" s="11">
        <v>241.88</v>
      </c>
      <c r="AI25" s="12">
        <v>67.260000000000005</v>
      </c>
      <c r="AJ25" s="12">
        <v>569.04</v>
      </c>
      <c r="AK25" s="12">
        <v>197.04</v>
      </c>
      <c r="AL25" s="11">
        <v>848.52</v>
      </c>
      <c r="AM25" s="12">
        <v>237.96</v>
      </c>
      <c r="AN25" s="12">
        <v>746.88</v>
      </c>
      <c r="AO25" s="12">
        <v>215.28</v>
      </c>
      <c r="AP25" s="12">
        <v>882.24</v>
      </c>
      <c r="AQ25" s="12">
        <v>173.76</v>
      </c>
      <c r="AR25" s="12">
        <v>686.52</v>
      </c>
      <c r="AS25" s="12">
        <v>206.64</v>
      </c>
      <c r="AT25" s="13">
        <v>60.05</v>
      </c>
      <c r="AU25" s="25">
        <v>8.35</v>
      </c>
      <c r="AV25" s="11">
        <v>59.88</v>
      </c>
      <c r="AW25" s="11">
        <v>13.14</v>
      </c>
      <c r="AX25" s="13">
        <v>27.72</v>
      </c>
      <c r="AY25" s="13">
        <v>7.23</v>
      </c>
      <c r="AZ25" s="13">
        <v>42.12</v>
      </c>
      <c r="BA25" s="11">
        <v>15.42</v>
      </c>
      <c r="BB25" s="11">
        <v>214.56</v>
      </c>
      <c r="BC25" s="11">
        <v>107.28</v>
      </c>
      <c r="BD25" s="13">
        <v>93.3</v>
      </c>
      <c r="BE25" s="11">
        <v>24.15</v>
      </c>
      <c r="BF25" s="13">
        <v>68.924999999999997</v>
      </c>
      <c r="BG25" s="11">
        <v>18.75</v>
      </c>
      <c r="BH25" s="11">
        <v>9.6000000000000002E-2</v>
      </c>
      <c r="BI25" s="11">
        <v>0.14399999999999999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f t="shared" si="0"/>
        <v>11163.380999999998</v>
      </c>
      <c r="BU25" s="11">
        <f t="shared" si="1"/>
        <v>3171.6840000000002</v>
      </c>
      <c r="BV25" s="11">
        <f t="shared" si="2"/>
        <v>996.37959999999998</v>
      </c>
      <c r="BW25" s="11">
        <f t="shared" si="3"/>
        <v>268.28560000000004</v>
      </c>
      <c r="BX25" s="11">
        <f t="shared" si="4"/>
        <v>12159.760599999998</v>
      </c>
      <c r="BY25" s="11">
        <f t="shared" si="5"/>
        <v>3439.9696000000004</v>
      </c>
      <c r="BZ25" s="11">
        <v>0</v>
      </c>
      <c r="CA25" s="11">
        <v>0</v>
      </c>
      <c r="CB25" s="11">
        <f t="shared" si="6"/>
        <v>12159.760599999998</v>
      </c>
      <c r="CC25" s="28">
        <f t="shared" si="7"/>
        <v>3439.9696000000004</v>
      </c>
      <c r="CD25" s="10"/>
      <c r="CE25" s="10"/>
      <c r="CF25" s="10"/>
      <c r="CG25" s="10"/>
    </row>
    <row r="26" spans="1:85" s="8" customFormat="1" ht="12" customHeight="1" x14ac:dyDescent="0.25">
      <c r="A26" s="3" t="s">
        <v>15</v>
      </c>
      <c r="B26" s="11">
        <v>1511.64</v>
      </c>
      <c r="C26" s="11">
        <v>440.46</v>
      </c>
      <c r="D26" s="12">
        <v>440.16</v>
      </c>
      <c r="E26" s="12">
        <v>139.19999999999999</v>
      </c>
      <c r="F26" s="12">
        <v>287.82</v>
      </c>
      <c r="G26" s="12">
        <v>47.88</v>
      </c>
      <c r="H26" s="11">
        <v>432.96</v>
      </c>
      <c r="I26" s="11">
        <v>138.24</v>
      </c>
      <c r="J26" s="11">
        <v>1217.28</v>
      </c>
      <c r="K26" s="11">
        <v>354.24</v>
      </c>
      <c r="L26" s="11">
        <v>221.22</v>
      </c>
      <c r="M26" s="11">
        <v>52.02</v>
      </c>
      <c r="N26" s="12">
        <v>750.24</v>
      </c>
      <c r="O26" s="11">
        <v>218.4</v>
      </c>
      <c r="P26" s="11">
        <v>460.32</v>
      </c>
      <c r="Q26" s="11">
        <v>130.56</v>
      </c>
      <c r="R26" s="11">
        <v>406.08</v>
      </c>
      <c r="S26" s="13">
        <v>106.08</v>
      </c>
      <c r="T26" s="12">
        <v>708.48</v>
      </c>
      <c r="U26" s="12">
        <v>316.8</v>
      </c>
      <c r="V26" s="12">
        <v>318.72000000000003</v>
      </c>
      <c r="W26" s="12">
        <v>76.8</v>
      </c>
      <c r="X26" s="12">
        <v>862.08</v>
      </c>
      <c r="Y26" s="11">
        <v>302.39999999999998</v>
      </c>
      <c r="Z26" s="29">
        <v>124.7616</v>
      </c>
      <c r="AA26" s="29">
        <v>37.036799999999999</v>
      </c>
      <c r="AB26" s="29">
        <v>256.86720000000003</v>
      </c>
      <c r="AC26" s="30">
        <v>79.315200000000004</v>
      </c>
      <c r="AD26" s="13">
        <v>92.28</v>
      </c>
      <c r="AE26" s="12">
        <v>26.76</v>
      </c>
      <c r="AF26" s="13">
        <v>138.672</v>
      </c>
      <c r="AG26" s="25">
        <v>30.24</v>
      </c>
      <c r="AH26" s="11">
        <v>267.36</v>
      </c>
      <c r="AI26" s="12">
        <v>66.27</v>
      </c>
      <c r="AJ26" s="12">
        <v>661.44</v>
      </c>
      <c r="AK26" s="12">
        <v>212.16</v>
      </c>
      <c r="AL26" s="11">
        <v>975.24</v>
      </c>
      <c r="AM26" s="12">
        <v>260.64</v>
      </c>
      <c r="AN26" s="12">
        <v>797.52</v>
      </c>
      <c r="AO26" s="12">
        <v>225.12</v>
      </c>
      <c r="AP26" s="12">
        <v>939.6</v>
      </c>
      <c r="AQ26" s="12">
        <v>186.72</v>
      </c>
      <c r="AR26" s="12">
        <v>754.2</v>
      </c>
      <c r="AS26" s="12">
        <v>212.76</v>
      </c>
      <c r="AT26" s="13">
        <v>56.225000000000001</v>
      </c>
      <c r="AU26" s="25">
        <v>8.3000000000000007</v>
      </c>
      <c r="AV26" s="11">
        <v>74.88</v>
      </c>
      <c r="AW26" s="11">
        <v>18.48</v>
      </c>
      <c r="AX26" s="13">
        <v>33.840000000000003</v>
      </c>
      <c r="AY26" s="13">
        <v>11.67</v>
      </c>
      <c r="AZ26" s="13">
        <v>45.42</v>
      </c>
      <c r="BA26" s="11">
        <v>14.34</v>
      </c>
      <c r="BB26" s="11">
        <v>221.28</v>
      </c>
      <c r="BC26" s="11">
        <v>108.96</v>
      </c>
      <c r="BD26" s="13">
        <v>101.47499999999999</v>
      </c>
      <c r="BE26" s="11">
        <v>26.024999999999999</v>
      </c>
      <c r="BF26" s="13">
        <v>75.825000000000003</v>
      </c>
      <c r="BG26" s="11">
        <v>18.45</v>
      </c>
      <c r="BH26" s="11">
        <v>0.128</v>
      </c>
      <c r="BI26" s="11">
        <v>0.14399999999999999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f t="shared" si="0"/>
        <v>11922.428000000004</v>
      </c>
      <c r="BU26" s="11">
        <f t="shared" si="1"/>
        <v>3271.6589999999987</v>
      </c>
      <c r="BV26" s="11">
        <f t="shared" si="2"/>
        <v>1090.3058000000001</v>
      </c>
      <c r="BW26" s="11">
        <f t="shared" si="3"/>
        <v>278.07200000000006</v>
      </c>
      <c r="BX26" s="11">
        <f t="shared" si="4"/>
        <v>13012.733800000004</v>
      </c>
      <c r="BY26" s="11">
        <f t="shared" si="5"/>
        <v>3549.7309999999989</v>
      </c>
      <c r="BZ26" s="11">
        <v>0</v>
      </c>
      <c r="CA26" s="11">
        <v>0</v>
      </c>
      <c r="CB26" s="11">
        <f t="shared" si="6"/>
        <v>13012.733800000004</v>
      </c>
      <c r="CC26" s="28">
        <f t="shared" si="7"/>
        <v>3549.7309999999989</v>
      </c>
      <c r="CD26" s="10"/>
      <c r="CE26" s="10"/>
      <c r="CF26" s="10"/>
      <c r="CG26" s="10"/>
    </row>
    <row r="27" spans="1:85" s="8" customFormat="1" ht="12" customHeight="1" x14ac:dyDescent="0.25">
      <c r="A27" s="3" t="s">
        <v>16</v>
      </c>
      <c r="B27" s="11">
        <v>1639.8</v>
      </c>
      <c r="C27" s="11">
        <v>482.04</v>
      </c>
      <c r="D27" s="12">
        <v>463.68</v>
      </c>
      <c r="E27" s="12">
        <v>148.80000000000001</v>
      </c>
      <c r="F27" s="12">
        <v>310.32</v>
      </c>
      <c r="G27" s="12">
        <v>51.12</v>
      </c>
      <c r="H27" s="11">
        <v>493.92</v>
      </c>
      <c r="I27" s="11">
        <v>157.91999999999999</v>
      </c>
      <c r="J27" s="11">
        <v>1347.36</v>
      </c>
      <c r="K27" s="11">
        <v>398.88</v>
      </c>
      <c r="L27" s="11">
        <v>259.02</v>
      </c>
      <c r="M27" s="11">
        <v>68.760000000000005</v>
      </c>
      <c r="N27" s="12">
        <v>839.52</v>
      </c>
      <c r="O27" s="11">
        <v>236.16</v>
      </c>
      <c r="P27" s="11">
        <v>507.36</v>
      </c>
      <c r="Q27" s="11">
        <v>138.24</v>
      </c>
      <c r="R27" s="11">
        <v>441.36</v>
      </c>
      <c r="S27" s="13">
        <v>119.28</v>
      </c>
      <c r="T27" s="12">
        <v>693.12</v>
      </c>
      <c r="U27" s="12">
        <v>327.36</v>
      </c>
      <c r="V27" s="12">
        <v>346.08</v>
      </c>
      <c r="W27" s="12">
        <v>81.84</v>
      </c>
      <c r="X27" s="12">
        <v>930.24</v>
      </c>
      <c r="Y27" s="11">
        <v>307.68</v>
      </c>
      <c r="Z27" s="29">
        <v>125.7984</v>
      </c>
      <c r="AA27" s="29">
        <v>40.204799999999999</v>
      </c>
      <c r="AB27" s="29">
        <v>264.9024</v>
      </c>
      <c r="AC27" s="30">
        <v>83.851200000000006</v>
      </c>
      <c r="AD27" s="13">
        <v>108.6</v>
      </c>
      <c r="AE27" s="12">
        <v>31.32</v>
      </c>
      <c r="AF27" s="13">
        <v>155.80799999999999</v>
      </c>
      <c r="AG27" s="25">
        <v>30.384</v>
      </c>
      <c r="AH27" s="11">
        <v>326.14</v>
      </c>
      <c r="AI27" s="12">
        <v>77.52</v>
      </c>
      <c r="AJ27" s="12">
        <v>760.08</v>
      </c>
      <c r="AK27" s="12">
        <v>241.44</v>
      </c>
      <c r="AL27" s="11">
        <v>1091.1600000000001</v>
      </c>
      <c r="AM27" s="12">
        <v>299.16000000000003</v>
      </c>
      <c r="AN27" s="12">
        <v>852</v>
      </c>
      <c r="AO27" s="12">
        <v>246.96</v>
      </c>
      <c r="AP27" s="12">
        <v>975.6</v>
      </c>
      <c r="AQ27" s="12">
        <v>203.04</v>
      </c>
      <c r="AR27" s="12">
        <v>815.04</v>
      </c>
      <c r="AS27" s="12">
        <v>225.72</v>
      </c>
      <c r="AT27" s="13">
        <v>68.125</v>
      </c>
      <c r="AU27" s="25">
        <v>7.9749999999999996</v>
      </c>
      <c r="AV27" s="11">
        <v>83.1</v>
      </c>
      <c r="AW27" s="11">
        <v>19.2</v>
      </c>
      <c r="AX27" s="13">
        <v>52.44</v>
      </c>
      <c r="AY27" s="13">
        <v>21.3</v>
      </c>
      <c r="AZ27" s="13">
        <v>48.9</v>
      </c>
      <c r="BA27" s="11">
        <v>15.27</v>
      </c>
      <c r="BB27" s="11">
        <v>228.96</v>
      </c>
      <c r="BC27" s="11">
        <v>119.04</v>
      </c>
      <c r="BD27" s="13">
        <v>107.325</v>
      </c>
      <c r="BE27" s="11">
        <v>25.875</v>
      </c>
      <c r="BF27" s="13">
        <v>85.65</v>
      </c>
      <c r="BG27" s="11">
        <v>21.074999999999999</v>
      </c>
      <c r="BH27" s="11">
        <v>9.6000000000000002E-2</v>
      </c>
      <c r="BI27" s="11">
        <v>0.14399999999999999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f t="shared" si="0"/>
        <v>12958.731</v>
      </c>
      <c r="BU27" s="11">
        <f t="shared" si="1"/>
        <v>3592.8539999999994</v>
      </c>
      <c r="BV27" s="11">
        <f t="shared" si="2"/>
        <v>1233.8137999999999</v>
      </c>
      <c r="BW27" s="11">
        <f t="shared" si="3"/>
        <v>311.755</v>
      </c>
      <c r="BX27" s="11">
        <f t="shared" si="4"/>
        <v>14192.5448</v>
      </c>
      <c r="BY27" s="11">
        <f t="shared" si="5"/>
        <v>3904.6089999999995</v>
      </c>
      <c r="BZ27" s="11">
        <v>0</v>
      </c>
      <c r="CA27" s="11">
        <v>0</v>
      </c>
      <c r="CB27" s="11">
        <f t="shared" si="6"/>
        <v>14192.5448</v>
      </c>
      <c r="CC27" s="28">
        <f t="shared" si="7"/>
        <v>3904.6089999999995</v>
      </c>
      <c r="CD27" s="10"/>
      <c r="CE27" s="10"/>
      <c r="CF27" s="10"/>
      <c r="CG27" s="10"/>
    </row>
    <row r="28" spans="1:85" s="8" customFormat="1" ht="12" customHeight="1" x14ac:dyDescent="0.25">
      <c r="A28" s="3" t="s">
        <v>17</v>
      </c>
      <c r="B28" s="11">
        <v>1655.82</v>
      </c>
      <c r="C28" s="11">
        <v>463.68</v>
      </c>
      <c r="D28" s="12">
        <v>472.32</v>
      </c>
      <c r="E28" s="12">
        <v>146.88</v>
      </c>
      <c r="F28" s="12">
        <v>352.8</v>
      </c>
      <c r="G28" s="12">
        <v>64.08</v>
      </c>
      <c r="H28" s="11">
        <v>486.72</v>
      </c>
      <c r="I28" s="11">
        <v>147.36000000000001</v>
      </c>
      <c r="J28" s="11">
        <v>1373.28</v>
      </c>
      <c r="K28" s="11">
        <v>403.2</v>
      </c>
      <c r="L28" s="11">
        <v>249.84</v>
      </c>
      <c r="M28" s="11">
        <v>61.74</v>
      </c>
      <c r="N28" s="12">
        <v>903.84</v>
      </c>
      <c r="O28" s="11">
        <v>247.68</v>
      </c>
      <c r="P28" s="11">
        <v>559.67999999999995</v>
      </c>
      <c r="Q28" s="11">
        <v>150.72</v>
      </c>
      <c r="R28" s="11">
        <v>430.32</v>
      </c>
      <c r="S28" s="13">
        <v>113.28</v>
      </c>
      <c r="T28" s="12">
        <v>627.36</v>
      </c>
      <c r="U28" s="12">
        <v>310.08</v>
      </c>
      <c r="V28" s="12">
        <v>354.72</v>
      </c>
      <c r="W28" s="12">
        <v>83.52</v>
      </c>
      <c r="X28" s="12">
        <v>912.48</v>
      </c>
      <c r="Y28" s="11">
        <v>295.2</v>
      </c>
      <c r="Z28" s="29">
        <v>123.3792</v>
      </c>
      <c r="AA28" s="29">
        <v>41.702399999999997</v>
      </c>
      <c r="AB28" s="29">
        <v>259.9776</v>
      </c>
      <c r="AC28" s="30">
        <v>83.462400000000002</v>
      </c>
      <c r="AD28" s="13">
        <v>111.6</v>
      </c>
      <c r="AE28" s="12">
        <v>32.519999999999996</v>
      </c>
      <c r="AF28" s="13">
        <v>150.47999999999999</v>
      </c>
      <c r="AG28" s="25">
        <v>34.128</v>
      </c>
      <c r="AH28" s="11">
        <v>328.95</v>
      </c>
      <c r="AI28" s="12">
        <v>79.540000000000006</v>
      </c>
      <c r="AJ28" s="12">
        <v>770.88</v>
      </c>
      <c r="AK28" s="12">
        <v>250.32</v>
      </c>
      <c r="AL28" s="11">
        <v>1150.2</v>
      </c>
      <c r="AM28" s="12">
        <v>308.52</v>
      </c>
      <c r="AN28" s="12">
        <v>878.64</v>
      </c>
      <c r="AO28" s="12">
        <v>252.96</v>
      </c>
      <c r="AP28" s="12">
        <v>1005.12</v>
      </c>
      <c r="AQ28" s="12">
        <v>202.56</v>
      </c>
      <c r="AR28" s="12">
        <v>857.16</v>
      </c>
      <c r="AS28" s="12">
        <v>208.8</v>
      </c>
      <c r="AT28" s="13">
        <v>68.525000000000006</v>
      </c>
      <c r="AU28" s="25">
        <v>5.8250000000000002</v>
      </c>
      <c r="AV28" s="11">
        <v>78.36</v>
      </c>
      <c r="AW28" s="11">
        <v>17.82</v>
      </c>
      <c r="AX28" s="13">
        <v>56.19</v>
      </c>
      <c r="AY28" s="13">
        <v>21.42</v>
      </c>
      <c r="AZ28" s="13">
        <v>50.28</v>
      </c>
      <c r="BA28" s="11">
        <v>14.79</v>
      </c>
      <c r="BB28" s="11">
        <v>234</v>
      </c>
      <c r="BC28" s="11">
        <v>133.68</v>
      </c>
      <c r="BD28" s="13">
        <v>115.65</v>
      </c>
      <c r="BE28" s="11">
        <v>28.125</v>
      </c>
      <c r="BF28" s="13">
        <v>92.1</v>
      </c>
      <c r="BG28" s="11">
        <v>21.75</v>
      </c>
      <c r="BH28" s="11">
        <v>0.128</v>
      </c>
      <c r="BI28" s="11">
        <v>0.16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  <c r="BS28" s="11">
        <v>0</v>
      </c>
      <c r="BT28" s="11">
        <f t="shared" si="0"/>
        <v>13249.058000000001</v>
      </c>
      <c r="BU28" s="11">
        <f t="shared" si="1"/>
        <v>3599.0950000000003</v>
      </c>
      <c r="BV28" s="11">
        <f t="shared" si="2"/>
        <v>1227.7418</v>
      </c>
      <c r="BW28" s="11">
        <f t="shared" si="3"/>
        <v>316.4178</v>
      </c>
      <c r="BX28" s="11">
        <f t="shared" si="4"/>
        <v>14476.799800000001</v>
      </c>
      <c r="BY28" s="11">
        <f t="shared" si="5"/>
        <v>3915.5128000000004</v>
      </c>
      <c r="BZ28" s="11">
        <v>0</v>
      </c>
      <c r="CA28" s="11">
        <v>0</v>
      </c>
      <c r="CB28" s="11">
        <f t="shared" si="6"/>
        <v>14476.799800000001</v>
      </c>
      <c r="CC28" s="28">
        <f t="shared" si="7"/>
        <v>3915.5128000000004</v>
      </c>
      <c r="CD28" s="10"/>
      <c r="CE28" s="10"/>
      <c r="CF28" s="10"/>
      <c r="CG28" s="10"/>
    </row>
    <row r="29" spans="1:85" s="8" customFormat="1" ht="12" customHeight="1" x14ac:dyDescent="0.25">
      <c r="A29" s="3" t="s">
        <v>18</v>
      </c>
      <c r="B29" s="11">
        <v>1675.26</v>
      </c>
      <c r="C29" s="11">
        <v>425.34</v>
      </c>
      <c r="D29" s="12">
        <v>472.8</v>
      </c>
      <c r="E29" s="12">
        <v>133.91999999999999</v>
      </c>
      <c r="F29" s="12">
        <v>389.88</v>
      </c>
      <c r="G29" s="12">
        <v>63</v>
      </c>
      <c r="H29" s="11">
        <v>482.88</v>
      </c>
      <c r="I29" s="11">
        <v>137.76</v>
      </c>
      <c r="J29" s="11">
        <v>1317.6</v>
      </c>
      <c r="K29" s="11">
        <v>387.84</v>
      </c>
      <c r="L29" s="11">
        <v>226.98</v>
      </c>
      <c r="M29" s="11">
        <v>54.9</v>
      </c>
      <c r="N29" s="12">
        <v>956.16</v>
      </c>
      <c r="O29" s="11">
        <v>240.48</v>
      </c>
      <c r="P29" s="11">
        <v>594.72</v>
      </c>
      <c r="Q29" s="11">
        <v>149.76</v>
      </c>
      <c r="R29" s="11">
        <v>401.52</v>
      </c>
      <c r="S29" s="13">
        <v>95.52</v>
      </c>
      <c r="T29" s="12">
        <v>618.72</v>
      </c>
      <c r="U29" s="12">
        <v>295.2</v>
      </c>
      <c r="V29" s="12">
        <v>374.4</v>
      </c>
      <c r="W29" s="12">
        <v>81.599999999999994</v>
      </c>
      <c r="X29" s="12">
        <v>936</v>
      </c>
      <c r="Y29" s="11">
        <v>277.44</v>
      </c>
      <c r="Z29" s="29">
        <v>126.4896</v>
      </c>
      <c r="AA29" s="29">
        <v>41.529600000000002</v>
      </c>
      <c r="AB29" s="29">
        <v>263.47680000000003</v>
      </c>
      <c r="AC29" s="30">
        <v>79.963200000000001</v>
      </c>
      <c r="AD29" s="13">
        <v>125.16000000000001</v>
      </c>
      <c r="AE29" s="12">
        <v>34.080000000000005</v>
      </c>
      <c r="AF29" s="13">
        <v>73.296000000000006</v>
      </c>
      <c r="AG29" s="25">
        <v>15.84</v>
      </c>
      <c r="AH29" s="11">
        <v>370.84</v>
      </c>
      <c r="AI29" s="12">
        <v>87.92</v>
      </c>
      <c r="AJ29" s="12">
        <v>806.64</v>
      </c>
      <c r="AK29" s="12">
        <v>248.64</v>
      </c>
      <c r="AL29" s="11">
        <v>1202.4000000000001</v>
      </c>
      <c r="AM29" s="12">
        <v>304.92</v>
      </c>
      <c r="AN29" s="12">
        <v>906.48</v>
      </c>
      <c r="AO29" s="12">
        <v>248.64</v>
      </c>
      <c r="AP29" s="12">
        <v>1002.24</v>
      </c>
      <c r="AQ29" s="12">
        <v>205.2</v>
      </c>
      <c r="AR29" s="12">
        <v>902.52</v>
      </c>
      <c r="AS29" s="12">
        <v>213.12</v>
      </c>
      <c r="AT29" s="13">
        <v>71.099999999999994</v>
      </c>
      <c r="AU29" s="25">
        <v>5.2750000000000004</v>
      </c>
      <c r="AV29" s="11">
        <v>73.680000000000007</v>
      </c>
      <c r="AW29" s="11">
        <v>14.7</v>
      </c>
      <c r="AX29" s="13">
        <v>61.86</v>
      </c>
      <c r="AY29" s="13">
        <v>22.68</v>
      </c>
      <c r="AZ29" s="13">
        <v>51.21</v>
      </c>
      <c r="BA29" s="11">
        <v>15.06</v>
      </c>
      <c r="BB29" s="11">
        <v>202.56</v>
      </c>
      <c r="BC29" s="11">
        <v>119.76</v>
      </c>
      <c r="BD29" s="13">
        <v>122.925</v>
      </c>
      <c r="BE29" s="11">
        <v>28.5</v>
      </c>
      <c r="BF29" s="13">
        <v>100.05</v>
      </c>
      <c r="BG29" s="11">
        <v>22.8</v>
      </c>
      <c r="BH29" s="11">
        <v>0.128</v>
      </c>
      <c r="BI29" s="11">
        <v>0.14399999999999999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f t="shared" si="0"/>
        <v>13490.302999999996</v>
      </c>
      <c r="BU29" s="11">
        <f t="shared" si="1"/>
        <v>3457.0439999999999</v>
      </c>
      <c r="BV29" s="11">
        <f t="shared" si="2"/>
        <v>1217.1124</v>
      </c>
      <c r="BW29" s="11">
        <f t="shared" si="3"/>
        <v>301.98779999999999</v>
      </c>
      <c r="BX29" s="11">
        <f t="shared" si="4"/>
        <v>14707.415399999996</v>
      </c>
      <c r="BY29" s="11">
        <f t="shared" si="5"/>
        <v>3759.0317999999997</v>
      </c>
      <c r="BZ29" s="11">
        <v>0</v>
      </c>
      <c r="CA29" s="11">
        <v>0</v>
      </c>
      <c r="CB29" s="11">
        <f t="shared" si="6"/>
        <v>14707.415399999996</v>
      </c>
      <c r="CC29" s="28">
        <f t="shared" si="7"/>
        <v>3759.0317999999997</v>
      </c>
      <c r="CD29" s="10"/>
      <c r="CE29" s="10"/>
      <c r="CF29" s="10"/>
      <c r="CG29" s="10"/>
    </row>
    <row r="30" spans="1:85" s="8" customFormat="1" ht="12" customHeight="1" x14ac:dyDescent="0.25">
      <c r="A30" s="3" t="s">
        <v>19</v>
      </c>
      <c r="B30" s="11">
        <v>1586.34</v>
      </c>
      <c r="C30" s="11">
        <v>410.04</v>
      </c>
      <c r="D30" s="12">
        <v>477.6</v>
      </c>
      <c r="E30" s="12">
        <v>119.04</v>
      </c>
      <c r="F30" s="12">
        <v>410.04</v>
      </c>
      <c r="G30" s="12">
        <v>67.14</v>
      </c>
      <c r="H30" s="11">
        <v>477.12</v>
      </c>
      <c r="I30" s="11">
        <v>164.16</v>
      </c>
      <c r="J30" s="11">
        <v>1295.04</v>
      </c>
      <c r="K30" s="11">
        <v>392.16</v>
      </c>
      <c r="L30" s="11">
        <v>194.94</v>
      </c>
      <c r="M30" s="11">
        <v>49.14</v>
      </c>
      <c r="N30" s="12">
        <v>988.8</v>
      </c>
      <c r="O30" s="11">
        <v>252.96</v>
      </c>
      <c r="P30" s="11">
        <v>615.84</v>
      </c>
      <c r="Q30" s="11">
        <v>143.52000000000001</v>
      </c>
      <c r="R30" s="11">
        <v>381.36</v>
      </c>
      <c r="S30" s="13">
        <v>96.48</v>
      </c>
      <c r="T30" s="12">
        <v>595.20000000000005</v>
      </c>
      <c r="U30" s="12">
        <v>297.60000000000002</v>
      </c>
      <c r="V30" s="12">
        <v>382.56</v>
      </c>
      <c r="W30" s="12">
        <v>84.72</v>
      </c>
      <c r="X30" s="12">
        <v>929.76</v>
      </c>
      <c r="Y30" s="11">
        <v>287.04000000000002</v>
      </c>
      <c r="Z30" s="29">
        <v>121.248</v>
      </c>
      <c r="AA30" s="29">
        <v>41.011200000000002</v>
      </c>
      <c r="AB30" s="29">
        <v>268.53120000000001</v>
      </c>
      <c r="AC30" s="30">
        <v>89.035200000000003</v>
      </c>
      <c r="AD30" s="13">
        <v>62.040000000000006</v>
      </c>
      <c r="AE30" s="12">
        <v>15.6</v>
      </c>
      <c r="AF30" s="13">
        <v>73.584000000000003</v>
      </c>
      <c r="AG30" s="25">
        <v>16.847999999999999</v>
      </c>
      <c r="AH30" s="11">
        <v>390.6</v>
      </c>
      <c r="AI30" s="12">
        <v>93.09</v>
      </c>
      <c r="AJ30" s="12">
        <v>799.92</v>
      </c>
      <c r="AK30" s="12">
        <v>248.16</v>
      </c>
      <c r="AL30" s="11">
        <v>1215.72</v>
      </c>
      <c r="AM30" s="12">
        <v>310.68</v>
      </c>
      <c r="AN30" s="12">
        <v>939.84</v>
      </c>
      <c r="AO30" s="12">
        <v>259.92</v>
      </c>
      <c r="AP30" s="12">
        <v>986.16</v>
      </c>
      <c r="AQ30" s="12">
        <v>216.24</v>
      </c>
      <c r="AR30" s="12">
        <v>955.08</v>
      </c>
      <c r="AS30" s="12">
        <v>220.68</v>
      </c>
      <c r="AT30" s="13">
        <v>69.125</v>
      </c>
      <c r="AU30" s="25">
        <v>4.7</v>
      </c>
      <c r="AV30" s="11">
        <v>76.86</v>
      </c>
      <c r="AW30" s="11">
        <v>15.24</v>
      </c>
      <c r="AX30" s="13">
        <v>61.86</v>
      </c>
      <c r="AY30" s="13">
        <v>23.34</v>
      </c>
      <c r="AZ30" s="13">
        <v>51.21</v>
      </c>
      <c r="BA30" s="11">
        <v>16.77</v>
      </c>
      <c r="BB30" s="11">
        <v>173.52</v>
      </c>
      <c r="BC30" s="11">
        <v>106.56</v>
      </c>
      <c r="BD30" s="13">
        <v>124.27500000000001</v>
      </c>
      <c r="BE30" s="11">
        <v>29.925000000000001</v>
      </c>
      <c r="BF30" s="13">
        <v>94.95</v>
      </c>
      <c r="BG30" s="11">
        <v>20.774999999999999</v>
      </c>
      <c r="BH30" s="11">
        <v>0.128</v>
      </c>
      <c r="BI30" s="11">
        <v>0.14399999999999999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f t="shared" si="0"/>
        <v>13450.672999999999</v>
      </c>
      <c r="BU30" s="11">
        <f t="shared" si="1"/>
        <v>3490.0439999999999</v>
      </c>
      <c r="BV30" s="11">
        <f t="shared" si="2"/>
        <v>1175.0581999999999</v>
      </c>
      <c r="BW30" s="11">
        <f t="shared" si="3"/>
        <v>298.86439999999999</v>
      </c>
      <c r="BX30" s="11">
        <f t="shared" si="4"/>
        <v>14625.731199999998</v>
      </c>
      <c r="BY30" s="11">
        <f t="shared" si="5"/>
        <v>3788.9083999999998</v>
      </c>
      <c r="BZ30" s="11">
        <v>0</v>
      </c>
      <c r="CA30" s="11">
        <v>0</v>
      </c>
      <c r="CB30" s="11">
        <f t="shared" si="6"/>
        <v>14625.731199999998</v>
      </c>
      <c r="CC30" s="28">
        <f t="shared" si="7"/>
        <v>3788.9083999999998</v>
      </c>
      <c r="CD30" s="10"/>
      <c r="CE30" s="10"/>
      <c r="CF30" s="10"/>
      <c r="CG30" s="10"/>
    </row>
    <row r="31" spans="1:85" s="8" customFormat="1" ht="12" customHeight="1" x14ac:dyDescent="0.25">
      <c r="A31" s="3" t="s">
        <v>20</v>
      </c>
      <c r="B31" s="11">
        <v>1483.02</v>
      </c>
      <c r="C31" s="11">
        <v>395.1</v>
      </c>
      <c r="D31" s="12">
        <v>467.04</v>
      </c>
      <c r="E31" s="12">
        <v>110.4</v>
      </c>
      <c r="F31" s="12">
        <v>417.06</v>
      </c>
      <c r="G31" s="12">
        <v>66.42</v>
      </c>
      <c r="H31" s="11">
        <v>441.6</v>
      </c>
      <c r="I31" s="11">
        <v>140.16</v>
      </c>
      <c r="J31" s="11">
        <v>1173.1199999999999</v>
      </c>
      <c r="K31" s="11">
        <v>378.72</v>
      </c>
      <c r="L31" s="11">
        <v>177.66</v>
      </c>
      <c r="M31" s="11">
        <v>40.86</v>
      </c>
      <c r="N31" s="12">
        <v>983.52</v>
      </c>
      <c r="O31" s="11">
        <v>242.4</v>
      </c>
      <c r="P31" s="11">
        <v>634.08000000000004</v>
      </c>
      <c r="Q31" s="11">
        <v>142.08000000000001</v>
      </c>
      <c r="R31" s="11">
        <v>349.68</v>
      </c>
      <c r="S31" s="13">
        <v>92.64</v>
      </c>
      <c r="T31" s="12">
        <v>584.64</v>
      </c>
      <c r="U31" s="12">
        <v>295.2</v>
      </c>
      <c r="V31" s="12">
        <v>392.88</v>
      </c>
      <c r="W31" s="12">
        <v>81.84</v>
      </c>
      <c r="X31" s="12">
        <v>904.8</v>
      </c>
      <c r="Y31" s="11">
        <v>285.12</v>
      </c>
      <c r="Z31" s="29">
        <v>113.9328</v>
      </c>
      <c r="AA31" s="29">
        <v>39.859200000000001</v>
      </c>
      <c r="AB31" s="29">
        <v>271.77120000000002</v>
      </c>
      <c r="AC31" s="30">
        <v>87.868799999999993</v>
      </c>
      <c r="AD31" s="13">
        <v>122.16</v>
      </c>
      <c r="AE31" s="12">
        <v>31.68</v>
      </c>
      <c r="AF31" s="13">
        <v>151.77600000000001</v>
      </c>
      <c r="AG31" s="25">
        <v>33.695999999999998</v>
      </c>
      <c r="AH31" s="11">
        <v>396.59</v>
      </c>
      <c r="AI31" s="12">
        <v>93.57</v>
      </c>
      <c r="AJ31" s="12">
        <v>798.72</v>
      </c>
      <c r="AK31" s="12">
        <v>252.48</v>
      </c>
      <c r="AL31" s="11">
        <v>1198.8</v>
      </c>
      <c r="AM31" s="12">
        <v>310.32</v>
      </c>
      <c r="AN31" s="12">
        <v>903.36</v>
      </c>
      <c r="AO31" s="12">
        <v>260.64</v>
      </c>
      <c r="AP31" s="12">
        <v>966</v>
      </c>
      <c r="AQ31" s="12">
        <v>217.92</v>
      </c>
      <c r="AR31" s="12">
        <v>941.04</v>
      </c>
      <c r="AS31" s="12">
        <v>226.44</v>
      </c>
      <c r="AT31" s="13">
        <v>64.45</v>
      </c>
      <c r="AU31" s="25">
        <v>4.3</v>
      </c>
      <c r="AV31" s="11">
        <v>77.459999999999994</v>
      </c>
      <c r="AW31" s="11">
        <v>15.72</v>
      </c>
      <c r="AX31" s="13">
        <v>61.95</v>
      </c>
      <c r="AY31" s="13">
        <v>23.88</v>
      </c>
      <c r="AZ31" s="13">
        <v>51</v>
      </c>
      <c r="BA31" s="11">
        <v>17.399999999999999</v>
      </c>
      <c r="BB31" s="11">
        <v>120.96</v>
      </c>
      <c r="BC31" s="11">
        <v>81.84</v>
      </c>
      <c r="BD31" s="13">
        <v>129.15</v>
      </c>
      <c r="BE31" s="11">
        <v>31.95</v>
      </c>
      <c r="BF31" s="13">
        <v>93.9</v>
      </c>
      <c r="BG31" s="11">
        <v>21.15</v>
      </c>
      <c r="BH31" s="11">
        <v>0.128</v>
      </c>
      <c r="BI31" s="11">
        <v>0.17599999999999999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f t="shared" si="0"/>
        <v>13040.198</v>
      </c>
      <c r="BU31" s="11">
        <f t="shared" si="1"/>
        <v>3388.7359999999999</v>
      </c>
      <c r="BV31" s="11">
        <f t="shared" si="2"/>
        <v>1311.0900000000001</v>
      </c>
      <c r="BW31" s="11">
        <f t="shared" si="3"/>
        <v>330.57400000000001</v>
      </c>
      <c r="BX31" s="11">
        <f t="shared" si="4"/>
        <v>14351.288</v>
      </c>
      <c r="BY31" s="11">
        <f t="shared" si="5"/>
        <v>3719.31</v>
      </c>
      <c r="BZ31" s="11">
        <v>0</v>
      </c>
      <c r="CA31" s="11">
        <v>0</v>
      </c>
      <c r="CB31" s="11">
        <f t="shared" si="6"/>
        <v>14351.288</v>
      </c>
      <c r="CC31" s="28">
        <f t="shared" si="7"/>
        <v>3719.31</v>
      </c>
      <c r="CD31" s="10"/>
      <c r="CE31" s="10"/>
      <c r="CF31" s="10"/>
      <c r="CG31" s="10"/>
    </row>
    <row r="32" spans="1:85" s="8" customFormat="1" ht="12" customHeight="1" x14ac:dyDescent="0.25">
      <c r="A32" s="3" t="s">
        <v>21</v>
      </c>
      <c r="B32" s="11">
        <v>1331.82</v>
      </c>
      <c r="C32" s="11">
        <v>379.8</v>
      </c>
      <c r="D32" s="12">
        <v>448.8</v>
      </c>
      <c r="E32" s="12">
        <v>108</v>
      </c>
      <c r="F32" s="12">
        <v>390.24</v>
      </c>
      <c r="G32" s="12">
        <v>61.02</v>
      </c>
      <c r="H32" s="11">
        <v>430.08</v>
      </c>
      <c r="I32" s="11">
        <v>136.80000000000001</v>
      </c>
      <c r="J32" s="11">
        <v>1045.92</v>
      </c>
      <c r="K32" s="11">
        <v>329.76</v>
      </c>
      <c r="L32" s="11">
        <v>170.1</v>
      </c>
      <c r="M32" s="11">
        <v>34.92</v>
      </c>
      <c r="N32" s="12">
        <v>904.8</v>
      </c>
      <c r="O32" s="11">
        <v>232.32</v>
      </c>
      <c r="P32" s="11">
        <v>596.64</v>
      </c>
      <c r="Q32" s="11">
        <v>134.4</v>
      </c>
      <c r="R32" s="11">
        <v>318.48</v>
      </c>
      <c r="S32" s="13">
        <v>88.08</v>
      </c>
      <c r="T32" s="12">
        <v>551.52</v>
      </c>
      <c r="U32" s="12">
        <v>289.44</v>
      </c>
      <c r="V32" s="12">
        <v>370.8</v>
      </c>
      <c r="W32" s="12">
        <v>80.64</v>
      </c>
      <c r="X32" s="12">
        <v>853.44</v>
      </c>
      <c r="Y32" s="11">
        <v>274.56</v>
      </c>
      <c r="Z32" s="29">
        <v>110.13120000000001</v>
      </c>
      <c r="AA32" s="29">
        <v>40.550400000000003</v>
      </c>
      <c r="AB32" s="29">
        <v>255.05279999999999</v>
      </c>
      <c r="AC32" s="30">
        <v>90.201599999999999</v>
      </c>
      <c r="AD32" s="13">
        <v>120.24</v>
      </c>
      <c r="AE32" s="12">
        <v>34.200000000000003</v>
      </c>
      <c r="AF32" s="13">
        <v>141.98400000000001</v>
      </c>
      <c r="AG32" s="25">
        <v>30.527999999999999</v>
      </c>
      <c r="AH32" s="11">
        <v>351.35</v>
      </c>
      <c r="AI32" s="12">
        <v>85.24</v>
      </c>
      <c r="AJ32" s="12">
        <v>744.96</v>
      </c>
      <c r="AK32" s="12">
        <v>259.5</v>
      </c>
      <c r="AL32" s="11">
        <v>1106.6400000000001</v>
      </c>
      <c r="AM32" s="12">
        <v>313.56</v>
      </c>
      <c r="AN32" s="12">
        <v>828</v>
      </c>
      <c r="AO32" s="12">
        <v>256.08</v>
      </c>
      <c r="AP32" s="12">
        <v>907.92</v>
      </c>
      <c r="AQ32" s="12">
        <v>216</v>
      </c>
      <c r="AR32" s="12">
        <v>888.84</v>
      </c>
      <c r="AS32" s="12">
        <v>216</v>
      </c>
      <c r="AT32" s="13">
        <v>62.5</v>
      </c>
      <c r="AU32" s="25">
        <v>4.2249999999999996</v>
      </c>
      <c r="AV32" s="11">
        <v>74.88</v>
      </c>
      <c r="AW32" s="11">
        <v>16.260000000000002</v>
      </c>
      <c r="AX32" s="13">
        <v>65.040000000000006</v>
      </c>
      <c r="AY32" s="13">
        <v>26.49</v>
      </c>
      <c r="AZ32" s="13">
        <v>48.48</v>
      </c>
      <c r="BA32" s="11">
        <v>19.260000000000002</v>
      </c>
      <c r="BB32" s="11">
        <v>120.72</v>
      </c>
      <c r="BC32" s="11">
        <v>103.2</v>
      </c>
      <c r="BD32" s="13">
        <v>132.82499999999999</v>
      </c>
      <c r="BE32" s="11">
        <v>33.674999999999997</v>
      </c>
      <c r="BF32" s="13">
        <v>90.974999999999994</v>
      </c>
      <c r="BG32" s="11">
        <v>23.1</v>
      </c>
      <c r="BH32" s="11">
        <v>0.112</v>
      </c>
      <c r="BI32" s="11">
        <v>0.16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  <c r="BS32" s="11">
        <v>0</v>
      </c>
      <c r="BT32" s="11">
        <f t="shared" si="0"/>
        <v>12112.912</v>
      </c>
      <c r="BU32" s="11">
        <f t="shared" si="1"/>
        <v>3296.4549999999999</v>
      </c>
      <c r="BV32" s="11">
        <f t="shared" si="2"/>
        <v>1229.6579999999999</v>
      </c>
      <c r="BW32" s="11">
        <f t="shared" si="3"/>
        <v>327.69499999999999</v>
      </c>
      <c r="BX32" s="11">
        <f t="shared" si="4"/>
        <v>13342.57</v>
      </c>
      <c r="BY32" s="11">
        <f t="shared" si="5"/>
        <v>3624.15</v>
      </c>
      <c r="BZ32" s="11">
        <v>0</v>
      </c>
      <c r="CA32" s="11">
        <v>0</v>
      </c>
      <c r="CB32" s="11">
        <f t="shared" si="6"/>
        <v>13342.57</v>
      </c>
      <c r="CC32" s="28">
        <f t="shared" si="7"/>
        <v>3624.15</v>
      </c>
      <c r="CD32" s="10"/>
      <c r="CE32" s="10"/>
      <c r="CF32" s="10"/>
      <c r="CG32" s="10"/>
    </row>
    <row r="33" spans="1:85" s="8" customFormat="1" ht="12" customHeight="1" x14ac:dyDescent="0.25">
      <c r="A33" s="3" t="s">
        <v>22</v>
      </c>
      <c r="B33" s="11">
        <v>1125.18</v>
      </c>
      <c r="C33" s="11">
        <v>355.14</v>
      </c>
      <c r="D33" s="12">
        <v>400.32</v>
      </c>
      <c r="E33" s="12">
        <v>97.44</v>
      </c>
      <c r="F33" s="12">
        <v>319.32</v>
      </c>
      <c r="G33" s="12">
        <v>53.64</v>
      </c>
      <c r="H33" s="11">
        <v>410.4</v>
      </c>
      <c r="I33" s="11">
        <v>136.80000000000001</v>
      </c>
      <c r="J33" s="11">
        <v>873.6</v>
      </c>
      <c r="K33" s="11">
        <v>292.8</v>
      </c>
      <c r="L33" s="11">
        <v>139.32</v>
      </c>
      <c r="M33" s="11">
        <v>30.24</v>
      </c>
      <c r="N33" s="12">
        <v>759.84</v>
      </c>
      <c r="O33" s="11">
        <v>206.88</v>
      </c>
      <c r="P33" s="11">
        <v>504.96</v>
      </c>
      <c r="Q33" s="11">
        <v>122.88</v>
      </c>
      <c r="R33" s="11">
        <v>278.64</v>
      </c>
      <c r="S33" s="13">
        <v>80.88</v>
      </c>
      <c r="T33" s="12">
        <v>482.4</v>
      </c>
      <c r="U33" s="12">
        <v>265.92</v>
      </c>
      <c r="V33" s="12">
        <v>313.2</v>
      </c>
      <c r="W33" s="12">
        <v>70.56</v>
      </c>
      <c r="X33" s="12">
        <v>732</v>
      </c>
      <c r="Y33" s="11">
        <v>248.16</v>
      </c>
      <c r="Z33" s="29">
        <v>96.249600000000001</v>
      </c>
      <c r="AA33" s="29">
        <v>37.670400000000001</v>
      </c>
      <c r="AB33" s="29">
        <v>107.8272</v>
      </c>
      <c r="AC33" s="30">
        <v>40.305599999999998</v>
      </c>
      <c r="AD33" s="13">
        <v>96.48</v>
      </c>
      <c r="AE33" s="12">
        <v>31.08</v>
      </c>
      <c r="AF33" s="13">
        <v>121.968</v>
      </c>
      <c r="AG33" s="25">
        <v>28.943999999999999</v>
      </c>
      <c r="AH33" s="11">
        <v>292.91000000000003</v>
      </c>
      <c r="AI33" s="12">
        <v>78.510000000000005</v>
      </c>
      <c r="AJ33" s="12">
        <v>631.20000000000005</v>
      </c>
      <c r="AK33" s="12">
        <v>257.52</v>
      </c>
      <c r="AL33" s="11">
        <v>930.24</v>
      </c>
      <c r="AM33" s="12">
        <v>303.12</v>
      </c>
      <c r="AN33" s="12">
        <v>686.16</v>
      </c>
      <c r="AO33" s="12">
        <v>243.12</v>
      </c>
      <c r="AP33" s="12">
        <v>784.08</v>
      </c>
      <c r="AQ33" s="12">
        <v>205.44</v>
      </c>
      <c r="AR33" s="12">
        <v>795.6</v>
      </c>
      <c r="AS33" s="12">
        <v>219.24</v>
      </c>
      <c r="AT33" s="13">
        <v>60.774999999999999</v>
      </c>
      <c r="AU33" s="25">
        <v>3.8250000000000002</v>
      </c>
      <c r="AV33" s="11">
        <v>61.38</v>
      </c>
      <c r="AW33" s="11">
        <v>15.36</v>
      </c>
      <c r="AX33" s="13">
        <v>57.6</v>
      </c>
      <c r="AY33" s="13">
        <v>26.58</v>
      </c>
      <c r="AZ33" s="13">
        <v>42.69</v>
      </c>
      <c r="BA33" s="11">
        <v>18.809999999999999</v>
      </c>
      <c r="BB33" s="11">
        <v>117.84</v>
      </c>
      <c r="BC33" s="11">
        <v>107.28</v>
      </c>
      <c r="BD33" s="13">
        <v>114.9</v>
      </c>
      <c r="BE33" s="11">
        <v>34.5</v>
      </c>
      <c r="BF33" s="13">
        <v>78</v>
      </c>
      <c r="BG33" s="11">
        <v>23.625</v>
      </c>
      <c r="BH33" s="11">
        <v>0.14399999999999999</v>
      </c>
      <c r="BI33" s="11">
        <v>0.17599999999999999</v>
      </c>
      <c r="BJ33" s="11">
        <v>0</v>
      </c>
      <c r="BK33" s="11">
        <v>0</v>
      </c>
      <c r="BL33" s="11">
        <v>0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f t="shared" si="0"/>
        <v>10359.503999999999</v>
      </c>
      <c r="BU33" s="11">
        <f t="shared" si="1"/>
        <v>3107.201</v>
      </c>
      <c r="BV33" s="11">
        <f t="shared" si="2"/>
        <v>937.87979999999993</v>
      </c>
      <c r="BW33" s="11">
        <f t="shared" si="3"/>
        <v>262.27499999999998</v>
      </c>
      <c r="BX33" s="11">
        <f t="shared" si="4"/>
        <v>11297.3838</v>
      </c>
      <c r="BY33" s="11">
        <f t="shared" si="5"/>
        <v>3369.4760000000001</v>
      </c>
      <c r="BZ33" s="11">
        <v>0</v>
      </c>
      <c r="CA33" s="11">
        <v>0</v>
      </c>
      <c r="CB33" s="11">
        <f t="shared" si="6"/>
        <v>11297.3838</v>
      </c>
      <c r="CC33" s="28">
        <f t="shared" si="7"/>
        <v>3369.4760000000001</v>
      </c>
      <c r="CD33" s="10"/>
      <c r="CE33" s="10"/>
      <c r="CF33" s="10"/>
      <c r="CG33" s="10"/>
    </row>
    <row r="34" spans="1:85" s="8" customFormat="1" ht="12" customHeight="1" x14ac:dyDescent="0.25">
      <c r="A34" s="3" t="s">
        <v>23</v>
      </c>
      <c r="B34" s="11">
        <v>955.8</v>
      </c>
      <c r="C34" s="11">
        <v>347.04</v>
      </c>
      <c r="D34" s="12">
        <v>346.08</v>
      </c>
      <c r="E34" s="12">
        <v>92.16</v>
      </c>
      <c r="F34" s="12">
        <v>250.02</v>
      </c>
      <c r="G34" s="12">
        <v>44.64</v>
      </c>
      <c r="H34" s="11">
        <v>376.8</v>
      </c>
      <c r="I34" s="11">
        <v>127.68</v>
      </c>
      <c r="J34" s="11">
        <v>743.04</v>
      </c>
      <c r="K34" s="11">
        <v>279.83999999999997</v>
      </c>
      <c r="L34" s="11">
        <v>131.04</v>
      </c>
      <c r="M34" s="11">
        <v>29.52</v>
      </c>
      <c r="N34" s="12">
        <v>608.16</v>
      </c>
      <c r="O34" s="11">
        <v>197.28</v>
      </c>
      <c r="P34" s="11">
        <v>415.2</v>
      </c>
      <c r="Q34" s="11">
        <v>113.76</v>
      </c>
      <c r="R34" s="11">
        <v>237.36</v>
      </c>
      <c r="S34" s="13">
        <v>76.56</v>
      </c>
      <c r="T34" s="12">
        <v>429.6</v>
      </c>
      <c r="U34" s="12">
        <v>253.44</v>
      </c>
      <c r="V34" s="12">
        <v>255.12</v>
      </c>
      <c r="W34" s="12">
        <v>60.48</v>
      </c>
      <c r="X34" s="12">
        <v>615.36</v>
      </c>
      <c r="Y34" s="11">
        <v>237.6</v>
      </c>
      <c r="Z34" s="29">
        <v>86.803200000000004</v>
      </c>
      <c r="AA34" s="29">
        <v>37.382399999999997</v>
      </c>
      <c r="AB34" s="29">
        <v>191.80799999999999</v>
      </c>
      <c r="AC34" s="30">
        <v>82.944000000000003</v>
      </c>
      <c r="AD34" s="13">
        <v>83.16</v>
      </c>
      <c r="AE34" s="12">
        <v>31.68</v>
      </c>
      <c r="AF34" s="13">
        <v>104.83199999999999</v>
      </c>
      <c r="AG34" s="25">
        <v>28.8</v>
      </c>
      <c r="AH34" s="11">
        <v>242.93</v>
      </c>
      <c r="AI34" s="12">
        <v>68.540000000000006</v>
      </c>
      <c r="AJ34" s="12">
        <v>532.79999999999995</v>
      </c>
      <c r="AK34" s="12">
        <v>249.12</v>
      </c>
      <c r="AL34" s="11">
        <v>788.4</v>
      </c>
      <c r="AM34" s="12">
        <v>302.04000000000002</v>
      </c>
      <c r="AN34" s="12">
        <v>565.67999999999995</v>
      </c>
      <c r="AO34" s="12">
        <v>235.68</v>
      </c>
      <c r="AP34" s="12">
        <v>672</v>
      </c>
      <c r="AQ34" s="12">
        <v>205.92</v>
      </c>
      <c r="AR34" s="12">
        <v>687.24</v>
      </c>
      <c r="AS34" s="12">
        <v>220.68</v>
      </c>
      <c r="AT34" s="13">
        <v>55.575000000000003</v>
      </c>
      <c r="AU34" s="25">
        <v>3.625</v>
      </c>
      <c r="AV34" s="11">
        <v>49.74</v>
      </c>
      <c r="AW34" s="11">
        <v>12.6</v>
      </c>
      <c r="AX34" s="13">
        <v>49.71</v>
      </c>
      <c r="AY34" s="13">
        <v>26.7</v>
      </c>
      <c r="AZ34" s="13">
        <v>35.97</v>
      </c>
      <c r="BA34" s="11">
        <v>20.309999999999999</v>
      </c>
      <c r="BB34" s="11">
        <v>116.64</v>
      </c>
      <c r="BC34" s="11">
        <v>110.64</v>
      </c>
      <c r="BD34" s="13">
        <v>105.675</v>
      </c>
      <c r="BE34" s="11">
        <v>33.524999999999999</v>
      </c>
      <c r="BF34" s="13">
        <v>68.325000000000003</v>
      </c>
      <c r="BG34" s="11">
        <v>23.774999999999999</v>
      </c>
      <c r="BH34" s="11">
        <v>0.14399999999999999</v>
      </c>
      <c r="BI34" s="11">
        <v>0.192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f t="shared" si="0"/>
        <v>8783.8439999999991</v>
      </c>
      <c r="BU34" s="11">
        <f t="shared" si="1"/>
        <v>3003.9719999999998</v>
      </c>
      <c r="BV34" s="11">
        <f t="shared" si="2"/>
        <v>900.5282000000002</v>
      </c>
      <c r="BW34" s="11">
        <f t="shared" si="3"/>
        <v>292.27140000000003</v>
      </c>
      <c r="BX34" s="11">
        <f t="shared" si="4"/>
        <v>9684.3721999999998</v>
      </c>
      <c r="BY34" s="11">
        <f t="shared" si="5"/>
        <v>3296.2433999999998</v>
      </c>
      <c r="BZ34" s="11">
        <v>0</v>
      </c>
      <c r="CA34" s="11">
        <v>0</v>
      </c>
      <c r="CB34" s="11">
        <f t="shared" si="6"/>
        <v>9684.3721999999998</v>
      </c>
      <c r="CC34" s="28">
        <f t="shared" si="7"/>
        <v>3296.2433999999998</v>
      </c>
      <c r="CD34" s="10"/>
      <c r="CE34" s="10"/>
      <c r="CF34" s="10"/>
      <c r="CG34" s="10"/>
    </row>
    <row r="35" spans="1:85" s="33" customFormat="1" ht="12" customHeight="1" thickBot="1" x14ac:dyDescent="0.3">
      <c r="A35" s="4" t="s">
        <v>24</v>
      </c>
      <c r="B35" s="14">
        <f t="shared" ref="B35:N35" si="8">SUM(B11:B34)</f>
        <v>30188.159999999996</v>
      </c>
      <c r="C35" s="14">
        <f>SUM(C11:C34)</f>
        <v>9657.3599999999988</v>
      </c>
      <c r="D35" s="14">
        <f t="shared" si="8"/>
        <v>9193.92</v>
      </c>
      <c r="E35" s="14">
        <f t="shared" si="8"/>
        <v>2758.0800000000004</v>
      </c>
      <c r="F35" s="14">
        <f t="shared" si="8"/>
        <v>6395.7600000000011</v>
      </c>
      <c r="G35" s="14">
        <f t="shared" si="8"/>
        <v>1182.9600000000003</v>
      </c>
      <c r="H35" s="14">
        <f t="shared" si="8"/>
        <v>9630.239999999998</v>
      </c>
      <c r="I35" s="14">
        <f t="shared" si="8"/>
        <v>3249.6</v>
      </c>
      <c r="J35" s="14">
        <f t="shared" si="8"/>
        <v>22816.800000000003</v>
      </c>
      <c r="K35" s="14">
        <f t="shared" si="8"/>
        <v>7543.2000000000007</v>
      </c>
      <c r="L35" s="14">
        <f t="shared" si="8"/>
        <v>4271.76</v>
      </c>
      <c r="M35" s="14">
        <f t="shared" si="8"/>
        <v>1018.6199999999999</v>
      </c>
      <c r="N35" s="14">
        <f t="shared" si="8"/>
        <v>16029.119999999999</v>
      </c>
      <c r="O35" s="15">
        <f>SUM(O11:O34)</f>
        <v>5000.1599999999989</v>
      </c>
      <c r="P35" s="15">
        <f>SUM(P11:P34)</f>
        <v>10184.64</v>
      </c>
      <c r="Q35" s="15">
        <f>SUM(Q11:Q34)</f>
        <v>2996.6400000000003</v>
      </c>
      <c r="R35" s="15">
        <f>SUM(R11:R34)</f>
        <v>7933.68</v>
      </c>
      <c r="S35" s="15">
        <f>SUM(S11:S34)</f>
        <v>2111.7599999999998</v>
      </c>
      <c r="T35" s="14">
        <f t="shared" ref="T35:Y35" si="9">SUM(T11:T34)</f>
        <v>15037.92</v>
      </c>
      <c r="U35" s="14">
        <f t="shared" si="9"/>
        <v>7051.6799999999994</v>
      </c>
      <c r="V35" s="14">
        <f t="shared" si="9"/>
        <v>6668.9999999999991</v>
      </c>
      <c r="W35" s="14">
        <f t="shared" si="9"/>
        <v>1647.8399999999997</v>
      </c>
      <c r="X35" s="14">
        <f t="shared" si="9"/>
        <v>17140.8</v>
      </c>
      <c r="Y35" s="14">
        <f t="shared" si="9"/>
        <v>6281.76</v>
      </c>
      <c r="Z35" s="14">
        <f t="shared" ref="Z35:AI35" si="10">SUM(Z11:Z34)</f>
        <v>2605.8239999999996</v>
      </c>
      <c r="AA35" s="14">
        <f t="shared" si="10"/>
        <v>933.17759999999976</v>
      </c>
      <c r="AB35" s="14">
        <f t="shared" si="10"/>
        <v>4809.7156800000002</v>
      </c>
      <c r="AC35" s="14">
        <f t="shared" si="10"/>
        <v>1778.2416000000001</v>
      </c>
      <c r="AD35" s="14">
        <f t="shared" si="10"/>
        <v>1774.5</v>
      </c>
      <c r="AE35" s="14">
        <f t="shared" si="10"/>
        <v>613.63999999999987</v>
      </c>
      <c r="AF35" s="14">
        <f t="shared" si="10"/>
        <v>2640.3839999999996</v>
      </c>
      <c r="AG35" s="14">
        <f t="shared" si="10"/>
        <v>678.67200000000003</v>
      </c>
      <c r="AH35" s="14">
        <f t="shared" si="10"/>
        <v>5816.2500000000009</v>
      </c>
      <c r="AI35" s="14">
        <f t="shared" si="10"/>
        <v>1571.5899999999997</v>
      </c>
      <c r="AJ35" s="14">
        <f t="shared" ref="AJ35" si="11">SUM(AJ11:AJ34)</f>
        <v>14128.079999999998</v>
      </c>
      <c r="AK35" s="14">
        <f>SUM(AK11:AK34)</f>
        <v>5570.7</v>
      </c>
      <c r="AL35" s="14">
        <f>SUM(AL11:AL34)</f>
        <v>20810.160000000003</v>
      </c>
      <c r="AM35" s="14">
        <f>SUM(AM11:AM34)</f>
        <v>6854.7599999999993</v>
      </c>
      <c r="AN35" s="14">
        <f t="shared" ref="AN35:AQ35" si="12">SUM(AN11:AN34)</f>
        <v>16586.64</v>
      </c>
      <c r="AO35" s="14">
        <f t="shared" ref="AO35:AP35" si="13">SUM(AO11:AO34)</f>
        <v>5379.8034000000007</v>
      </c>
      <c r="AP35" s="14">
        <f t="shared" si="13"/>
        <v>18797.52</v>
      </c>
      <c r="AQ35" s="14">
        <f t="shared" si="12"/>
        <v>4596.4799999999987</v>
      </c>
      <c r="AR35" s="14">
        <f>SUM(AR11:AR34)</f>
        <v>16986.600000000002</v>
      </c>
      <c r="AS35" s="14">
        <f>SUM(AS11:AS34)</f>
        <v>5145.119999999999</v>
      </c>
      <c r="AT35" s="14">
        <f>SUM(AT11:AT34)</f>
        <v>1416.2</v>
      </c>
      <c r="AU35" s="14">
        <f>SUM(AU11:AU34)</f>
        <v>136.42499999999998</v>
      </c>
      <c r="AV35" s="31">
        <f t="shared" ref="AV35:BG35" si="14">SUM(AV11:AV34)</f>
        <v>1527.5399999999997</v>
      </c>
      <c r="AW35" s="31">
        <f t="shared" si="14"/>
        <v>335.46000000000004</v>
      </c>
      <c r="AX35" s="31">
        <f t="shared" si="14"/>
        <v>994.62000000000023</v>
      </c>
      <c r="AY35" s="31">
        <f t="shared" si="14"/>
        <v>444.44999999999993</v>
      </c>
      <c r="AZ35" s="31">
        <f t="shared" si="14"/>
        <v>972.12000000000012</v>
      </c>
      <c r="BA35" s="31">
        <f t="shared" si="14"/>
        <v>403.95</v>
      </c>
      <c r="BB35" s="31">
        <f t="shared" si="14"/>
        <v>3841.44</v>
      </c>
      <c r="BC35" s="31">
        <f t="shared" si="14"/>
        <v>2409.8399999999997</v>
      </c>
      <c r="BD35" s="31">
        <f t="shared" si="14"/>
        <v>2232.9000000000005</v>
      </c>
      <c r="BE35" s="31">
        <f t="shared" si="14"/>
        <v>589.04999999999984</v>
      </c>
      <c r="BF35" s="31">
        <f t="shared" si="14"/>
        <v>1861.05</v>
      </c>
      <c r="BG35" s="31">
        <f t="shared" si="14"/>
        <v>627.15</v>
      </c>
      <c r="BH35" s="31">
        <f t="shared" ref="BH35:BO35" si="15">SUM(BH11:BH34)</f>
        <v>2.9440000000000017</v>
      </c>
      <c r="BI35" s="31">
        <f t="shared" si="15"/>
        <v>3.8240000000000012</v>
      </c>
      <c r="BJ35" s="31">
        <f t="shared" si="15"/>
        <v>0</v>
      </c>
      <c r="BK35" s="31">
        <f t="shared" si="15"/>
        <v>0</v>
      </c>
      <c r="BL35" s="31">
        <f t="shared" si="15"/>
        <v>0</v>
      </c>
      <c r="BM35" s="31">
        <f t="shared" si="15"/>
        <v>0</v>
      </c>
      <c r="BN35" s="31">
        <f t="shared" si="15"/>
        <v>0</v>
      </c>
      <c r="BO35" s="31">
        <f t="shared" si="15"/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f t="shared" si="0"/>
        <v>246897.69399999996</v>
      </c>
      <c r="BU35" s="31">
        <f t="shared" si="1"/>
        <v>75394.627399999983</v>
      </c>
      <c r="BV35" s="31">
        <f t="shared" si="2"/>
        <v>22557.153679999999</v>
      </c>
      <c r="BW35" s="31">
        <f t="shared" si="3"/>
        <v>6491.6561999999994</v>
      </c>
      <c r="BX35" s="31">
        <f t="shared" si="4"/>
        <v>269454.84767999995</v>
      </c>
      <c r="BY35" s="31">
        <f t="shared" si="5"/>
        <v>81886.283599999981</v>
      </c>
      <c r="BZ35" s="31">
        <v>0</v>
      </c>
      <c r="CA35" s="31">
        <v>0</v>
      </c>
      <c r="CB35" s="31">
        <f t="shared" si="6"/>
        <v>269454.84767999995</v>
      </c>
      <c r="CC35" s="32">
        <f t="shared" si="7"/>
        <v>81886.283599999981</v>
      </c>
      <c r="CD35" s="16"/>
      <c r="CE35" s="16"/>
      <c r="CF35" s="16"/>
      <c r="CG35" s="16"/>
    </row>
    <row r="37" spans="1:85" x14ac:dyDescent="0.25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9" spans="1:85" x14ac:dyDescent="0.25">
      <c r="B39" s="54"/>
      <c r="C39" s="54"/>
      <c r="D39" s="54"/>
      <c r="E39" s="54"/>
      <c r="F39" s="54"/>
      <c r="G39" s="54"/>
    </row>
    <row r="40" spans="1:85" x14ac:dyDescent="0.25">
      <c r="B40" s="5"/>
      <c r="C40" s="5"/>
      <c r="D40" s="5"/>
      <c r="E40" s="5"/>
      <c r="F40" s="5"/>
      <c r="G40" s="5"/>
    </row>
    <row r="41" spans="1:85" x14ac:dyDescent="0.25">
      <c r="B41" s="5"/>
      <c r="C41" s="5"/>
      <c r="D41" s="5"/>
      <c r="E41" s="5"/>
      <c r="F41" s="5"/>
      <c r="G41" s="5"/>
    </row>
    <row r="42" spans="1:85" x14ac:dyDescent="0.25">
      <c r="B42" s="5"/>
      <c r="C42" s="5"/>
      <c r="D42" s="5"/>
      <c r="E42" s="5"/>
      <c r="F42" s="5"/>
      <c r="G42" s="5"/>
    </row>
    <row r="43" spans="1:85" x14ac:dyDescent="0.25">
      <c r="B43" s="5"/>
      <c r="C43" s="5"/>
      <c r="D43" s="5"/>
      <c r="E43" s="5"/>
      <c r="F43" s="5"/>
      <c r="G43" s="5"/>
    </row>
    <row r="44" spans="1:85" x14ac:dyDescent="0.25">
      <c r="B44" s="5"/>
      <c r="C44" s="5"/>
      <c r="D44" s="5"/>
      <c r="E44" s="5"/>
      <c r="F44" s="5"/>
      <c r="G44" s="5"/>
    </row>
    <row r="45" spans="1:85" x14ac:dyDescent="0.25">
      <c r="B45" s="5"/>
      <c r="C45" s="5"/>
      <c r="D45" s="5"/>
      <c r="E45" s="5"/>
      <c r="F45" s="5"/>
      <c r="G45" s="5"/>
    </row>
    <row r="46" spans="1:85" x14ac:dyDescent="0.25">
      <c r="B46" s="5"/>
      <c r="C46" s="5"/>
      <c r="D46" s="5"/>
      <c r="E46" s="5"/>
      <c r="F46" s="5"/>
      <c r="G46" s="5"/>
    </row>
    <row r="47" spans="1:85" x14ac:dyDescent="0.25">
      <c r="B47" s="5"/>
      <c r="C47" s="5"/>
      <c r="D47" s="5"/>
      <c r="E47" s="5"/>
      <c r="F47" s="5"/>
      <c r="G47" s="5"/>
    </row>
    <row r="48" spans="1:85" x14ac:dyDescent="0.25">
      <c r="B48" s="5"/>
      <c r="C48" s="5"/>
      <c r="D48" s="5"/>
      <c r="E48" s="5"/>
      <c r="F48" s="5"/>
      <c r="G48" s="5"/>
    </row>
    <row r="49" spans="2:7" x14ac:dyDescent="0.25">
      <c r="B49" s="5"/>
      <c r="C49" s="5"/>
      <c r="D49" s="5"/>
      <c r="E49" s="5"/>
      <c r="F49" s="5"/>
      <c r="G49" s="5"/>
    </row>
    <row r="50" spans="2:7" x14ac:dyDescent="0.25">
      <c r="B50" s="5"/>
      <c r="C50" s="5"/>
      <c r="D50" s="5"/>
      <c r="E50" s="5"/>
      <c r="F50" s="5"/>
      <c r="G50" s="5"/>
    </row>
    <row r="51" spans="2:7" x14ac:dyDescent="0.25">
      <c r="B51" s="5"/>
      <c r="C51" s="5"/>
      <c r="D51" s="5"/>
      <c r="E51" s="5"/>
      <c r="F51" s="5"/>
      <c r="G51" s="5"/>
    </row>
    <row r="52" spans="2:7" x14ac:dyDescent="0.25">
      <c r="B52" s="5"/>
      <c r="C52" s="5"/>
      <c r="D52" s="5"/>
      <c r="E52" s="5"/>
      <c r="F52" s="5"/>
      <c r="G52" s="5"/>
    </row>
    <row r="53" spans="2:7" x14ac:dyDescent="0.25">
      <c r="B53" s="5"/>
      <c r="C53" s="5"/>
      <c r="D53" s="5"/>
      <c r="E53" s="5"/>
      <c r="F53" s="5"/>
      <c r="G53" s="5"/>
    </row>
    <row r="54" spans="2:7" x14ac:dyDescent="0.25">
      <c r="B54" s="5"/>
      <c r="C54" s="5"/>
      <c r="D54" s="5"/>
      <c r="E54" s="5"/>
      <c r="F54" s="5"/>
      <c r="G54" s="5"/>
    </row>
    <row r="55" spans="2:7" x14ac:dyDescent="0.25">
      <c r="B55" s="5"/>
      <c r="C55" s="5"/>
      <c r="D55" s="5"/>
      <c r="E55" s="5"/>
      <c r="F55" s="5"/>
      <c r="G55" s="5"/>
    </row>
    <row r="56" spans="2:7" x14ac:dyDescent="0.25">
      <c r="B56" s="5"/>
      <c r="C56" s="5"/>
      <c r="D56" s="5"/>
      <c r="E56" s="5"/>
      <c r="F56" s="5"/>
      <c r="G56" s="5"/>
    </row>
    <row r="57" spans="2:7" x14ac:dyDescent="0.25">
      <c r="B57" s="5"/>
      <c r="C57" s="5"/>
      <c r="D57" s="5"/>
      <c r="E57" s="5"/>
      <c r="F57" s="5"/>
      <c r="G57" s="5"/>
    </row>
    <row r="58" spans="2:7" x14ac:dyDescent="0.25">
      <c r="B58" s="5"/>
      <c r="C58" s="5"/>
      <c r="D58" s="5"/>
      <c r="E58" s="5"/>
      <c r="F58" s="5"/>
      <c r="G58" s="5"/>
    </row>
    <row r="59" spans="2:7" x14ac:dyDescent="0.25">
      <c r="B59" s="5"/>
      <c r="C59" s="5"/>
      <c r="D59" s="5"/>
      <c r="E59" s="5"/>
      <c r="F59" s="5"/>
      <c r="G59" s="5"/>
    </row>
    <row r="60" spans="2:7" x14ac:dyDescent="0.25">
      <c r="B60" s="5"/>
      <c r="C60" s="5"/>
      <c r="D60" s="5"/>
      <c r="E60" s="5"/>
      <c r="F60" s="5"/>
      <c r="G60" s="5"/>
    </row>
    <row r="61" spans="2:7" x14ac:dyDescent="0.25">
      <c r="B61" s="5"/>
      <c r="C61" s="5"/>
      <c r="D61" s="5"/>
      <c r="E61" s="5"/>
      <c r="F61" s="5"/>
      <c r="G61" s="5"/>
    </row>
    <row r="62" spans="2:7" x14ac:dyDescent="0.25">
      <c r="B62" s="5"/>
      <c r="C62" s="5"/>
      <c r="D62" s="5"/>
      <c r="E62" s="5"/>
      <c r="F62" s="5"/>
      <c r="G62" s="5"/>
    </row>
    <row r="63" spans="2:7" x14ac:dyDescent="0.25">
      <c r="B63" s="5"/>
      <c r="C63" s="5"/>
      <c r="D63" s="5"/>
      <c r="E63" s="5"/>
      <c r="F63" s="5"/>
      <c r="G63" s="5"/>
    </row>
    <row r="64" spans="2:7" x14ac:dyDescent="0.25">
      <c r="B64" s="5"/>
      <c r="C64" s="5"/>
    </row>
    <row r="65" spans="2:3" x14ac:dyDescent="0.25">
      <c r="B65" s="5"/>
      <c r="C65" s="5"/>
    </row>
    <row r="66" spans="2:3" x14ac:dyDescent="0.25">
      <c r="B66" s="5"/>
      <c r="C66" s="5"/>
    </row>
    <row r="67" spans="2:3" x14ac:dyDescent="0.25">
      <c r="B67" s="5"/>
      <c r="C67" s="5"/>
    </row>
    <row r="68" spans="2:3" x14ac:dyDescent="0.25">
      <c r="B68" s="5"/>
      <c r="C68" s="5"/>
    </row>
    <row r="69" spans="2:3" x14ac:dyDescent="0.25">
      <c r="B69" s="5"/>
      <c r="C69" s="5"/>
    </row>
    <row r="70" spans="2:3" x14ac:dyDescent="0.25">
      <c r="B70" s="5"/>
      <c r="C70" s="5"/>
    </row>
    <row r="71" spans="2:3" x14ac:dyDescent="0.25">
      <c r="B71" s="5"/>
      <c r="C71" s="5"/>
    </row>
    <row r="72" spans="2:3" x14ac:dyDescent="0.25">
      <c r="B72" s="5"/>
      <c r="C72" s="5"/>
    </row>
    <row r="73" spans="2:3" x14ac:dyDescent="0.25">
      <c r="B73" s="5"/>
      <c r="C73" s="5"/>
    </row>
  </sheetData>
  <mergeCells count="57">
    <mergeCell ref="AX5:AY7"/>
    <mergeCell ref="AZ5:BA7"/>
    <mergeCell ref="L3:O3"/>
    <mergeCell ref="L5:M7"/>
    <mergeCell ref="N5:O7"/>
    <mergeCell ref="AL5:AM7"/>
    <mergeCell ref="P5:Q7"/>
    <mergeCell ref="R5:S7"/>
    <mergeCell ref="V5:W7"/>
    <mergeCell ref="T5:U7"/>
    <mergeCell ref="X5:Y7"/>
    <mergeCell ref="AJ5:AK7"/>
    <mergeCell ref="AF5:AG7"/>
    <mergeCell ref="AH5:AI7"/>
    <mergeCell ref="B39:G39"/>
    <mergeCell ref="AN5:AO7"/>
    <mergeCell ref="B37:N37"/>
    <mergeCell ref="B8:O8"/>
    <mergeCell ref="P8:Y8"/>
    <mergeCell ref="B5:C7"/>
    <mergeCell ref="CB5:CC7"/>
    <mergeCell ref="A3:J3"/>
    <mergeCell ref="A1:AU1"/>
    <mergeCell ref="AV5:AW7"/>
    <mergeCell ref="AT5:AU7"/>
    <mergeCell ref="Z5:AA7"/>
    <mergeCell ref="AB5:AC7"/>
    <mergeCell ref="AD5:AE7"/>
    <mergeCell ref="A5:A9"/>
    <mergeCell ref="BP5:BQ7"/>
    <mergeCell ref="D5:E7"/>
    <mergeCell ref="F5:G7"/>
    <mergeCell ref="H5:I7"/>
    <mergeCell ref="J5:K7"/>
    <mergeCell ref="AP5:AQ7"/>
    <mergeCell ref="AR5:AS7"/>
    <mergeCell ref="BN5:BO7"/>
    <mergeCell ref="BR6:BS7"/>
    <mergeCell ref="BT6:BU7"/>
    <mergeCell ref="BV6:BW7"/>
    <mergeCell ref="BX5:BY7"/>
    <mergeCell ref="BZ5:CA7"/>
    <mergeCell ref="BR5:BU5"/>
    <mergeCell ref="BV5:BW5"/>
    <mergeCell ref="Z8:AC8"/>
    <mergeCell ref="AD8:AI8"/>
    <mergeCell ref="AJ8:AS8"/>
    <mergeCell ref="AT8:BA8"/>
    <mergeCell ref="BB8:BG8"/>
    <mergeCell ref="BH8:BK8"/>
    <mergeCell ref="BL8:BQ8"/>
    <mergeCell ref="BB5:BC7"/>
    <mergeCell ref="BD5:BE7"/>
    <mergeCell ref="BF5:BG7"/>
    <mergeCell ref="BH5:BI7"/>
    <mergeCell ref="BJ5:BK7"/>
    <mergeCell ref="BL5:BM7"/>
  </mergeCells>
  <pageMargins left="0" right="0" top="0.74803149606299213" bottom="0.74803149606299213" header="0.31496062992125984" footer="0.31496062992125984"/>
  <pageSetup paperSize="9" scale="98" fitToWidth="5" pageOrder="overThenDown" orientation="landscape" r:id="rId1"/>
  <headerFooter>
    <oddFooter>&amp;C&amp;10Страница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Стройэнергомонтаж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Морозов</dc:creator>
  <cp:lastModifiedBy>Белов М.Ю.</cp:lastModifiedBy>
  <cp:lastPrinted>2015-06-03T11:08:43Z</cp:lastPrinted>
  <dcterms:created xsi:type="dcterms:W3CDTF">2012-07-11T06:28:51Z</dcterms:created>
  <dcterms:modified xsi:type="dcterms:W3CDTF">2015-06-17T08:45:26Z</dcterms:modified>
</cp:coreProperties>
</file>