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95" windowWidth="15570" windowHeight="12450"/>
  </bookViews>
  <sheets>
    <sheet name="ведомость" sheetId="1" r:id="rId1"/>
  </sheets>
  <definedNames>
    <definedName name="_xlnm.Print_Area" localSheetId="0">ведомость!$A$1:$AP$37</definedName>
  </definedNames>
  <calcPr calcId="145621"/>
</workbook>
</file>

<file path=xl/calcChain.xml><?xml version="1.0" encoding="utf-8"?>
<calcChain xmlns="http://schemas.openxmlformats.org/spreadsheetml/2006/main">
  <c r="AM33" i="1" l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Y34" i="1" l="1"/>
  <c r="Z34" i="1"/>
  <c r="AL11" i="1" l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10" i="1"/>
  <c r="R34" i="1"/>
  <c r="AH34" i="1" l="1"/>
  <c r="AI34" i="1"/>
  <c r="AK34" i="1"/>
  <c r="AL34" i="1"/>
  <c r="AO34" i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G34" i="1"/>
  <c r="AF34" i="1"/>
  <c r="AE34" i="1"/>
  <c r="AD34" i="1"/>
  <c r="AC34" i="1"/>
  <c r="AB34" i="1"/>
  <c r="AA34" i="1"/>
  <c r="X34" i="1"/>
  <c r="W34" i="1"/>
  <c r="V34" i="1"/>
  <c r="U34" i="1"/>
  <c r="T34" i="1"/>
  <c r="S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N33" i="1" l="1"/>
  <c r="AP33" i="1" s="1"/>
  <c r="AM34" i="1"/>
  <c r="AN10" i="1"/>
  <c r="AN34" i="1" l="1"/>
  <c r="AP10" i="1"/>
  <c r="AP34" i="1" s="1"/>
</calcChain>
</file>

<file path=xl/sharedStrings.xml><?xml version="1.0" encoding="utf-8"?>
<sst xmlns="http://schemas.openxmlformats.org/spreadsheetml/2006/main" count="79" uniqueCount="73">
  <si>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</si>
  <si>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</si>
  <si>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</si>
  <si>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</si>
  <si>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</si>
  <si>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</si>
  <si>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</si>
  <si>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</si>
  <si>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</si>
  <si>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</si>
  <si>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</si>
  <si>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</si>
  <si>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</si>
  <si>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</si>
  <si>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</si>
  <si>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</si>
  <si>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</si>
  <si>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</si>
  <si>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</si>
  <si>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</si>
  <si>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</si>
  <si>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</si>
  <si>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</si>
  <si>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</si>
  <si>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</si>
  <si>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</si>
  <si>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</si>
  <si>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</si>
  <si>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</si>
  <si>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</si>
  <si>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</si>
  <si>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</si>
  <si>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</si>
  <si>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</si>
  <si>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</si>
  <si>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</si>
  <si>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</si>
  <si>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</si>
  <si>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</si>
  <si>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</si>
  <si>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</si>
  <si>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</si>
  <si>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</si>
  <si>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</si>
  <si>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</si>
  <si>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Восточная
фид. №  609 
(ТП-569)</t>
  </si>
  <si>
    <t>ПС Восточная
фид. №  609 
(ТП-560)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</si>
  <si>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</si>
  <si>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</si>
  <si>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</si>
  <si>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</si>
  <si>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</si>
  <si>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</si>
  <si>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</si>
  <si>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</si>
  <si>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</si>
  <si>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</si>
  <si>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</si>
  <si>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</si>
  <si>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</si>
  <si>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</si>
  <si>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</si>
  <si>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t>договор № 12-ЮР</t>
  </si>
  <si>
    <t>ПС Рубин
РП-26 (дома)</t>
  </si>
  <si>
    <t>СН-2</t>
  </si>
  <si>
    <t>СН-1</t>
  </si>
  <si>
    <t xml:space="preserve">Ведомость учета замеров нагрузки по точкам приема электроэнергии (мощности, кВт) </t>
  </si>
  <si>
    <t>ПС Рубин
фид. №  607</t>
  </si>
  <si>
    <t>ПС Рубин
фид. №  605</t>
  </si>
  <si>
    <t>ПС Рубин
фид. №  606</t>
  </si>
  <si>
    <t>ПС ДОЗ-2
фид. №  602 
(ТП-1170)</t>
  </si>
  <si>
    <t>ПС Кстовская
фид. №  601 
(РП-47)</t>
  </si>
  <si>
    <t>Дата: 18.12.2013 г.    ТСО:  ОАО "Верхне-Волжская энергетическая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</si>
</sst>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2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3" fillId="2" borderId="8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 applyProtection="1">
      <alignment horizontal="center" vertical="top" wrapText="1"/>
    </xf>
    <xf numFmtId="0" fontId="1" fillId="2" borderId="24" xfId="0" applyNumberFormat="1" applyFont="1" applyFill="1" applyBorder="1" applyAlignment="1" applyProtection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 applyProtection="1">
      <alignment horizontal="center" vertical="top" wrapText="1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21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tabSelected="1" view="pageBreakPreview" topLeftCell="A8" zoomScaleNormal="55" zoomScaleSheetLayoutView="100" workbookViewId="0">
      <selection activeCell="D49" sqref="D48:D49"/>
    </sheetView>
  </sheetViews>
  <sheetFormatPr defaultColWidth="9.140625" defaultRowHeight="15" x14ac:dyDescent="0.25"/>
  <cols>
    <col min="1" max="1" width="9.140625" style="2"/>
    <col min="2" max="3" width="9.140625" style="2" customWidth="1"/>
    <col min="4" max="9" width="9.140625" style="2"/>
    <col min="10" max="10" width="9.140625" style="2" customWidth="1"/>
    <col min="11" max="16" width="9.140625" style="2"/>
    <col min="17" max="17" width="9.140625" style="16"/>
    <col min="18" max="24" width="9.140625" style="2"/>
    <col min="25" max="26" width="9.140625" style="2" customWidth="1"/>
    <col min="27" max="32" width="9.140625" style="2"/>
    <col min="33" max="33" width="6.85546875" style="2" customWidth="1"/>
    <col min="34" max="34" width="6.5703125" style="2" customWidth="1"/>
    <col min="35" max="36" width="9.140625" style="2"/>
    <col min="37" max="39" width="13.140625" style="2" customWidth="1"/>
    <col min="40" max="40" width="9.85546875" style="2" customWidth="1"/>
    <col min="41" max="41" width="6.85546875" style="2" customWidth="1"/>
    <col min="42" max="42" width="14" style="2" customWidth="1"/>
    <col min="43" max="16384" width="9.140625" style="2"/>
  </cols>
  <sheetData>
    <row r="1" spans="1:42" ht="18.75" x14ac:dyDescent="0.3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</row>
    <row r="3" spans="1:42" ht="15.75" customHeight="1" x14ac:dyDescent="0.25">
      <c r="A3" s="37" t="s">
        <v>72</v>
      </c>
      <c r="B3" s="37"/>
      <c r="C3" s="37"/>
      <c r="D3" s="37"/>
      <c r="E3" s="37"/>
      <c r="F3" s="37"/>
      <c r="G3" s="37"/>
      <c r="H3" s="37"/>
      <c r="I3" s="37"/>
      <c r="L3" s="37" t="s">
        <v>62</v>
      </c>
      <c r="M3" s="37"/>
      <c r="N3" s="37"/>
      <c r="O3" s="37"/>
      <c r="P3" s="37"/>
      <c r="Q3" s="37"/>
      <c r="R3" s="37"/>
      <c r="S3" s="37"/>
      <c r="AC3" s="3"/>
      <c r="AD3" s="3"/>
      <c r="AE3" s="3"/>
      <c r="AF3" s="3"/>
      <c r="AG3" s="3"/>
      <c r="AH3" s="3"/>
    </row>
    <row r="4" spans="1:42" ht="10.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4"/>
      <c r="Q4" s="17"/>
      <c r="R4" s="4"/>
      <c r="S4" s="4"/>
      <c r="T4" s="4"/>
    </row>
    <row r="5" spans="1:42" ht="15" customHeight="1" x14ac:dyDescent="0.25">
      <c r="A5" s="50" t="s">
        <v>25</v>
      </c>
      <c r="B5" s="31" t="s">
        <v>26</v>
      </c>
      <c r="C5" s="31" t="s">
        <v>27</v>
      </c>
      <c r="D5" s="31" t="s">
        <v>28</v>
      </c>
      <c r="E5" s="31" t="s">
        <v>29</v>
      </c>
      <c r="F5" s="31" t="s">
        <v>30</v>
      </c>
      <c r="G5" s="31" t="s">
        <v>31</v>
      </c>
      <c r="H5" s="31" t="s">
        <v>32</v>
      </c>
      <c r="I5" s="31" t="s">
        <v>33</v>
      </c>
      <c r="J5" s="31" t="s">
        <v>34</v>
      </c>
      <c r="K5" s="31" t="s">
        <v>35</v>
      </c>
      <c r="L5" s="31" t="s">
        <v>36</v>
      </c>
      <c r="M5" s="31" t="s">
        <v>37</v>
      </c>
      <c r="N5" s="31" t="s">
        <v>38</v>
      </c>
      <c r="O5" s="31" t="s">
        <v>67</v>
      </c>
      <c r="P5" s="31" t="s">
        <v>68</v>
      </c>
      <c r="Q5" s="31" t="s">
        <v>69</v>
      </c>
      <c r="R5" s="31" t="s">
        <v>63</v>
      </c>
      <c r="S5" s="31" t="s">
        <v>39</v>
      </c>
      <c r="T5" s="31" t="s">
        <v>40</v>
      </c>
      <c r="U5" s="31" t="s">
        <v>41</v>
      </c>
      <c r="V5" s="31" t="s">
        <v>42</v>
      </c>
      <c r="W5" s="31" t="s">
        <v>43</v>
      </c>
      <c r="X5" s="31" t="s">
        <v>44</v>
      </c>
      <c r="Y5" s="31" t="s">
        <v>45</v>
      </c>
      <c r="Z5" s="31" t="s">
        <v>46</v>
      </c>
      <c r="AA5" s="31" t="s">
        <v>47</v>
      </c>
      <c r="AB5" s="31" t="s">
        <v>48</v>
      </c>
      <c r="AC5" s="31" t="s">
        <v>70</v>
      </c>
      <c r="AD5" s="31" t="s">
        <v>49</v>
      </c>
      <c r="AE5" s="31" t="s">
        <v>50</v>
      </c>
      <c r="AF5" s="31" t="s">
        <v>51</v>
      </c>
      <c r="AG5" s="31" t="s">
        <v>52</v>
      </c>
      <c r="AH5" s="31" t="s">
        <v>53</v>
      </c>
      <c r="AI5" s="31" t="s">
        <v>54</v>
      </c>
      <c r="AJ5" s="31" t="s">
        <v>71</v>
      </c>
      <c r="AK5" s="41" t="s">
        <v>55</v>
      </c>
      <c r="AL5" s="42"/>
      <c r="AM5" s="43"/>
      <c r="AN5" s="44" t="s">
        <v>56</v>
      </c>
      <c r="AO5" s="44" t="s">
        <v>59</v>
      </c>
      <c r="AP5" s="47" t="s">
        <v>57</v>
      </c>
    </row>
    <row r="6" spans="1:42" ht="15" customHeight="1" x14ac:dyDescent="0.25">
      <c r="A6" s="5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9" t="s">
        <v>58</v>
      </c>
      <c r="AL6" s="39" t="s">
        <v>60</v>
      </c>
      <c r="AM6" s="39" t="s">
        <v>61</v>
      </c>
      <c r="AN6" s="45"/>
      <c r="AO6" s="45"/>
      <c r="AP6" s="48"/>
    </row>
    <row r="7" spans="1:42" ht="42" customHeight="1" x14ac:dyDescent="0.25">
      <c r="A7" s="51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40"/>
      <c r="AL7" s="40"/>
      <c r="AM7" s="40"/>
      <c r="AN7" s="46"/>
      <c r="AO7" s="46"/>
      <c r="AP7" s="49"/>
    </row>
    <row r="8" spans="1:42" ht="12.75" customHeight="1" x14ac:dyDescent="0.25">
      <c r="A8" s="51"/>
      <c r="B8" s="34" t="s">
        <v>65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35"/>
      <c r="N8" s="34" t="s">
        <v>64</v>
      </c>
      <c r="O8" s="53"/>
      <c r="P8" s="53"/>
      <c r="Q8" s="53"/>
      <c r="R8" s="35"/>
      <c r="S8" s="34" t="s">
        <v>65</v>
      </c>
      <c r="T8" s="53"/>
      <c r="U8" s="53"/>
      <c r="V8" s="53"/>
      <c r="W8" s="35"/>
      <c r="X8" s="34" t="s">
        <v>64</v>
      </c>
      <c r="Y8" s="53"/>
      <c r="Z8" s="53"/>
      <c r="AA8" s="34" t="s">
        <v>64</v>
      </c>
      <c r="AB8" s="53"/>
      <c r="AC8" s="35"/>
      <c r="AD8" s="15" t="s">
        <v>65</v>
      </c>
      <c r="AE8" s="34" t="s">
        <v>65</v>
      </c>
      <c r="AF8" s="53"/>
      <c r="AG8" s="53"/>
      <c r="AH8" s="35"/>
      <c r="AI8" s="34" t="s">
        <v>64</v>
      </c>
      <c r="AJ8" s="35"/>
      <c r="AK8" s="5"/>
      <c r="AL8" s="5"/>
      <c r="AM8" s="5"/>
      <c r="AN8" s="6"/>
      <c r="AO8" s="6"/>
      <c r="AP8" s="7"/>
    </row>
    <row r="9" spans="1:42" ht="12" customHeight="1" thickBot="1" x14ac:dyDescent="0.3">
      <c r="A9" s="52"/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8">
        <v>21</v>
      </c>
      <c r="W9" s="8">
        <v>22</v>
      </c>
      <c r="X9" s="8">
        <v>23</v>
      </c>
      <c r="Y9" s="8">
        <v>24</v>
      </c>
      <c r="Z9" s="8">
        <v>25</v>
      </c>
      <c r="AA9" s="8">
        <v>26</v>
      </c>
      <c r="AB9" s="8">
        <v>27</v>
      </c>
      <c r="AC9" s="8">
        <v>28</v>
      </c>
      <c r="AD9" s="8">
        <v>29</v>
      </c>
      <c r="AE9" s="8">
        <v>30</v>
      </c>
      <c r="AF9" s="8">
        <v>31</v>
      </c>
      <c r="AG9" s="8">
        <v>32</v>
      </c>
      <c r="AH9" s="8">
        <v>33</v>
      </c>
      <c r="AI9" s="9">
        <v>34</v>
      </c>
      <c r="AJ9" s="8">
        <v>35</v>
      </c>
      <c r="AK9" s="9">
        <v>36</v>
      </c>
      <c r="AL9" s="8">
        <v>37</v>
      </c>
      <c r="AM9" s="9">
        <v>38</v>
      </c>
      <c r="AN9" s="8">
        <v>39</v>
      </c>
      <c r="AO9" s="9">
        <v>40</v>
      </c>
      <c r="AP9" s="8">
        <v>41</v>
      </c>
    </row>
    <row r="10" spans="1:42" ht="12" customHeight="1" x14ac:dyDescent="0.25">
      <c r="A10" s="19" t="s">
        <v>0</v>
      </c>
      <c r="B10" s="20">
        <v>869.4</v>
      </c>
      <c r="C10" s="20">
        <v>0</v>
      </c>
      <c r="D10" s="20">
        <v>248.76</v>
      </c>
      <c r="E10" s="20">
        <v>351.36</v>
      </c>
      <c r="F10" s="20">
        <v>159.83999999999997</v>
      </c>
      <c r="G10" s="20">
        <v>126.9</v>
      </c>
      <c r="H10" s="20">
        <v>569.28</v>
      </c>
      <c r="I10" s="20">
        <v>529.44000000000005</v>
      </c>
      <c r="J10" s="20">
        <v>173.04</v>
      </c>
      <c r="K10" s="20">
        <v>445.43999999999994</v>
      </c>
      <c r="L10" s="20">
        <v>54.24</v>
      </c>
      <c r="M10" s="20">
        <v>459.84</v>
      </c>
      <c r="N10" s="21">
        <v>108.72</v>
      </c>
      <c r="O10" s="22">
        <v>554.4</v>
      </c>
      <c r="P10" s="21">
        <v>123.36</v>
      </c>
      <c r="Q10" s="22">
        <v>0.12000000000000001</v>
      </c>
      <c r="R10" s="23">
        <v>183.97499999999999</v>
      </c>
      <c r="S10" s="20">
        <v>723.6</v>
      </c>
      <c r="T10" s="20">
        <v>558.72</v>
      </c>
      <c r="U10" s="20">
        <v>321.35999999999996</v>
      </c>
      <c r="V10" s="20">
        <v>332.88</v>
      </c>
      <c r="W10" s="20">
        <v>979.92</v>
      </c>
      <c r="X10" s="20">
        <v>52.339999999999996</v>
      </c>
      <c r="Y10" s="20">
        <v>18.28</v>
      </c>
      <c r="Z10" s="20">
        <v>20.7</v>
      </c>
      <c r="AA10" s="24">
        <v>49.68</v>
      </c>
      <c r="AB10" s="24">
        <v>47.79</v>
      </c>
      <c r="AC10" s="24">
        <v>37.65</v>
      </c>
      <c r="AD10" s="20">
        <v>99.6</v>
      </c>
      <c r="AE10" s="20">
        <v>76.319999999999993</v>
      </c>
      <c r="AF10" s="20">
        <v>50.784000000000006</v>
      </c>
      <c r="AG10" s="20">
        <v>0.08</v>
      </c>
      <c r="AH10" s="20">
        <v>0</v>
      </c>
      <c r="AI10" s="20">
        <v>244.8</v>
      </c>
      <c r="AJ10" s="20">
        <v>0</v>
      </c>
      <c r="AK10" s="20">
        <v>0</v>
      </c>
      <c r="AL10" s="20">
        <f t="shared" ref="AL10:AL33" si="0">SUM(B10:M10,S10:W10,AD10:AH10)</f>
        <v>7130.8040000000001</v>
      </c>
      <c r="AM10" s="20">
        <f>SUM(N10:R10,X10:Z10,AA10:AC10,AI10:AJ10)</f>
        <v>1441.8150000000003</v>
      </c>
      <c r="AN10" s="25">
        <f t="shared" ref="AN10:AN33" si="1">SUM(AK10:AM10)</f>
        <v>8572.6190000000006</v>
      </c>
      <c r="AO10" s="25">
        <v>0</v>
      </c>
      <c r="AP10" s="26">
        <f t="shared" ref="AP10:AP33" si="2">AN10</f>
        <v>8572.6190000000006</v>
      </c>
    </row>
    <row r="11" spans="1:42" ht="12" customHeight="1" x14ac:dyDescent="0.25">
      <c r="A11" s="27" t="s">
        <v>1</v>
      </c>
      <c r="B11" s="21">
        <v>801.72</v>
      </c>
      <c r="C11" s="21">
        <v>0</v>
      </c>
      <c r="D11" s="21">
        <v>222.12</v>
      </c>
      <c r="E11" s="21">
        <v>335.52000000000004</v>
      </c>
      <c r="F11" s="21">
        <v>148.80000000000001</v>
      </c>
      <c r="G11" s="21">
        <v>114.83999999999999</v>
      </c>
      <c r="H11" s="21">
        <v>523.20000000000005</v>
      </c>
      <c r="I11" s="21">
        <v>491.52000000000004</v>
      </c>
      <c r="J11" s="21">
        <v>162</v>
      </c>
      <c r="K11" s="21">
        <v>423.84</v>
      </c>
      <c r="L11" s="21">
        <v>49.919999999999995</v>
      </c>
      <c r="M11" s="21">
        <v>420.47999999999996</v>
      </c>
      <c r="N11" s="21">
        <v>104.88000000000001</v>
      </c>
      <c r="O11" s="22">
        <v>539.64</v>
      </c>
      <c r="P11" s="21">
        <v>120.60000000000001</v>
      </c>
      <c r="Q11" s="22">
        <v>0.12000000000000001</v>
      </c>
      <c r="R11" s="28">
        <v>170.77</v>
      </c>
      <c r="S11" s="21">
        <v>672.95999999999992</v>
      </c>
      <c r="T11" s="21">
        <v>504.00000000000006</v>
      </c>
      <c r="U11" s="21">
        <v>286.8</v>
      </c>
      <c r="V11" s="21">
        <v>305.03999999999996</v>
      </c>
      <c r="W11" s="21">
        <v>902.16</v>
      </c>
      <c r="X11" s="21">
        <v>48.160000000000004</v>
      </c>
      <c r="Y11" s="21">
        <v>21.48</v>
      </c>
      <c r="Z11" s="21">
        <v>20.13</v>
      </c>
      <c r="AA11" s="24">
        <v>43.64</v>
      </c>
      <c r="AB11" s="24">
        <v>44.97</v>
      </c>
      <c r="AC11" s="24">
        <v>35.28</v>
      </c>
      <c r="AD11" s="21">
        <v>99.36</v>
      </c>
      <c r="AE11" s="21">
        <v>70.031999999999996</v>
      </c>
      <c r="AF11" s="21">
        <v>47.664000000000001</v>
      </c>
      <c r="AG11" s="21">
        <v>0.08</v>
      </c>
      <c r="AH11" s="21">
        <v>0</v>
      </c>
      <c r="AI11" s="21">
        <v>232.2</v>
      </c>
      <c r="AJ11" s="21">
        <v>0</v>
      </c>
      <c r="AK11" s="21">
        <v>0</v>
      </c>
      <c r="AL11" s="20">
        <f t="shared" si="0"/>
        <v>6582.0559999999996</v>
      </c>
      <c r="AM11" s="20">
        <f t="shared" ref="AM11:AM33" si="3">SUM(N11:R11,X11:Z11,AA11:AC11,AI11:AJ11)</f>
        <v>1381.8700000000001</v>
      </c>
      <c r="AN11" s="29">
        <f t="shared" si="1"/>
        <v>7963.9259999999995</v>
      </c>
      <c r="AO11" s="29">
        <v>0</v>
      </c>
      <c r="AP11" s="30">
        <f t="shared" si="2"/>
        <v>7963.9259999999995</v>
      </c>
    </row>
    <row r="12" spans="1:42" ht="12" customHeight="1" x14ac:dyDescent="0.25">
      <c r="A12" s="27" t="s">
        <v>2</v>
      </c>
      <c r="B12" s="21">
        <v>768.60000000000014</v>
      </c>
      <c r="C12" s="21">
        <v>0</v>
      </c>
      <c r="D12" s="21">
        <v>214.56</v>
      </c>
      <c r="E12" s="21">
        <v>333.12</v>
      </c>
      <c r="F12" s="21">
        <v>142.08000000000001</v>
      </c>
      <c r="G12" s="21">
        <v>118.62</v>
      </c>
      <c r="H12" s="21">
        <v>503.04</v>
      </c>
      <c r="I12" s="21">
        <v>473.28</v>
      </c>
      <c r="J12" s="21">
        <v>157.44000000000003</v>
      </c>
      <c r="K12" s="21">
        <v>421.92</v>
      </c>
      <c r="L12" s="21">
        <v>48.24</v>
      </c>
      <c r="M12" s="21">
        <v>407.99999999999994</v>
      </c>
      <c r="N12" s="21">
        <v>102.48</v>
      </c>
      <c r="O12" s="22">
        <v>530.28</v>
      </c>
      <c r="P12" s="21">
        <v>117.48</v>
      </c>
      <c r="Q12" s="22">
        <v>0.12000000000000001</v>
      </c>
      <c r="R12" s="28">
        <v>167.62</v>
      </c>
      <c r="S12" s="21">
        <v>656.88</v>
      </c>
      <c r="T12" s="21">
        <v>478.08</v>
      </c>
      <c r="U12" s="21">
        <v>276.24</v>
      </c>
      <c r="V12" s="21">
        <v>289.68</v>
      </c>
      <c r="W12" s="21">
        <v>864.72</v>
      </c>
      <c r="X12" s="21">
        <v>38.200000000000003</v>
      </c>
      <c r="Y12" s="21">
        <v>18.78</v>
      </c>
      <c r="Z12" s="21">
        <v>20.46</v>
      </c>
      <c r="AA12" s="24">
        <v>41.6</v>
      </c>
      <c r="AB12" s="24">
        <v>46.14</v>
      </c>
      <c r="AC12" s="24">
        <v>31.8</v>
      </c>
      <c r="AD12" s="21">
        <v>98.4</v>
      </c>
      <c r="AE12" s="21">
        <v>68.207999999999998</v>
      </c>
      <c r="AF12" s="21">
        <v>47.183999999999997</v>
      </c>
      <c r="AG12" s="21">
        <v>0.08</v>
      </c>
      <c r="AH12" s="21">
        <v>0</v>
      </c>
      <c r="AI12" s="21">
        <v>227.7</v>
      </c>
      <c r="AJ12" s="21">
        <v>0</v>
      </c>
      <c r="AK12" s="21">
        <v>0</v>
      </c>
      <c r="AL12" s="20">
        <f t="shared" si="0"/>
        <v>6368.3719999999994</v>
      </c>
      <c r="AM12" s="20">
        <f t="shared" si="3"/>
        <v>1342.66</v>
      </c>
      <c r="AN12" s="29">
        <f t="shared" si="1"/>
        <v>7711.0319999999992</v>
      </c>
      <c r="AO12" s="29">
        <v>0</v>
      </c>
      <c r="AP12" s="30">
        <f t="shared" si="2"/>
        <v>7711.0319999999992</v>
      </c>
    </row>
    <row r="13" spans="1:42" ht="12" customHeight="1" x14ac:dyDescent="0.25">
      <c r="A13" s="27" t="s">
        <v>3</v>
      </c>
      <c r="B13" s="21">
        <v>765.9</v>
      </c>
      <c r="C13" s="21">
        <v>0</v>
      </c>
      <c r="D13" s="21">
        <v>212.57999999999998</v>
      </c>
      <c r="E13" s="21">
        <v>328.31999999999994</v>
      </c>
      <c r="F13" s="21">
        <v>138.72</v>
      </c>
      <c r="G13" s="21">
        <v>110.88000000000001</v>
      </c>
      <c r="H13" s="21">
        <v>493.92</v>
      </c>
      <c r="I13" s="21">
        <v>463.2</v>
      </c>
      <c r="J13" s="21">
        <v>154.08000000000001</v>
      </c>
      <c r="K13" s="21">
        <v>427.68</v>
      </c>
      <c r="L13" s="21">
        <v>47.279999999999994</v>
      </c>
      <c r="M13" s="21">
        <v>398.88000000000005</v>
      </c>
      <c r="N13" s="21">
        <v>103.68</v>
      </c>
      <c r="O13" s="22">
        <v>537.12</v>
      </c>
      <c r="P13" s="21">
        <v>120</v>
      </c>
      <c r="Q13" s="22">
        <v>0.12000000000000001</v>
      </c>
      <c r="R13" s="28">
        <v>178.53499999999997</v>
      </c>
      <c r="S13" s="21">
        <v>642.96</v>
      </c>
      <c r="T13" s="21">
        <v>483.48</v>
      </c>
      <c r="U13" s="21">
        <v>272.88</v>
      </c>
      <c r="V13" s="21">
        <v>280.32</v>
      </c>
      <c r="W13" s="21">
        <v>860.76</v>
      </c>
      <c r="X13" s="21">
        <v>36.18</v>
      </c>
      <c r="Y13" s="21">
        <v>17.66</v>
      </c>
      <c r="Z13" s="21">
        <v>20.43</v>
      </c>
      <c r="AA13" s="24">
        <v>39.4</v>
      </c>
      <c r="AB13" s="24">
        <v>48.9</v>
      </c>
      <c r="AC13" s="24">
        <v>31.38</v>
      </c>
      <c r="AD13" s="21">
        <v>98.4</v>
      </c>
      <c r="AE13" s="21">
        <v>69.984000000000009</v>
      </c>
      <c r="AF13" s="21">
        <v>48.192</v>
      </c>
      <c r="AG13" s="21">
        <v>9.6000000000000002E-2</v>
      </c>
      <c r="AH13" s="21">
        <v>0</v>
      </c>
      <c r="AI13" s="21">
        <v>226.35</v>
      </c>
      <c r="AJ13" s="21">
        <v>0</v>
      </c>
      <c r="AK13" s="21">
        <v>0</v>
      </c>
      <c r="AL13" s="20">
        <f t="shared" si="0"/>
        <v>6298.5119999999988</v>
      </c>
      <c r="AM13" s="20">
        <f t="shared" si="3"/>
        <v>1359.7549999999999</v>
      </c>
      <c r="AN13" s="29">
        <f t="shared" si="1"/>
        <v>7658.2669999999989</v>
      </c>
      <c r="AO13" s="29">
        <v>0</v>
      </c>
      <c r="AP13" s="30">
        <f t="shared" si="2"/>
        <v>7658.2669999999989</v>
      </c>
    </row>
    <row r="14" spans="1:42" ht="12" customHeight="1" x14ac:dyDescent="0.25">
      <c r="A14" s="27" t="s">
        <v>4</v>
      </c>
      <c r="B14" s="21">
        <v>851.58</v>
      </c>
      <c r="C14" s="21">
        <v>0</v>
      </c>
      <c r="D14" s="21">
        <v>222.48</v>
      </c>
      <c r="E14" s="21">
        <v>344.64</v>
      </c>
      <c r="F14" s="21">
        <v>145.44</v>
      </c>
      <c r="G14" s="21">
        <v>110.33999999999999</v>
      </c>
      <c r="H14" s="21">
        <v>504.96000000000004</v>
      </c>
      <c r="I14" s="21">
        <v>475.67999999999995</v>
      </c>
      <c r="J14" s="21">
        <v>172.08</v>
      </c>
      <c r="K14" s="21">
        <v>460.32</v>
      </c>
      <c r="L14" s="21">
        <v>47.04</v>
      </c>
      <c r="M14" s="21">
        <v>411.36</v>
      </c>
      <c r="N14" s="21">
        <v>110.88</v>
      </c>
      <c r="O14" s="22">
        <v>606.96</v>
      </c>
      <c r="P14" s="21">
        <v>137.04</v>
      </c>
      <c r="Q14" s="22">
        <v>0.12000000000000001</v>
      </c>
      <c r="R14" s="28">
        <v>217.375</v>
      </c>
      <c r="S14" s="21">
        <v>670.56</v>
      </c>
      <c r="T14" s="21">
        <v>522.72</v>
      </c>
      <c r="U14" s="21">
        <v>299.28000000000003</v>
      </c>
      <c r="V14" s="21">
        <v>297.60000000000002</v>
      </c>
      <c r="W14" s="21">
        <v>883.44</v>
      </c>
      <c r="X14" s="21">
        <v>63.42</v>
      </c>
      <c r="Y14" s="21">
        <v>17.82</v>
      </c>
      <c r="Z14" s="21">
        <v>20.91</v>
      </c>
      <c r="AA14" s="24">
        <v>38.68</v>
      </c>
      <c r="AB14" s="24">
        <v>50.37</v>
      </c>
      <c r="AC14" s="24">
        <v>31.68</v>
      </c>
      <c r="AD14" s="21">
        <v>97.92</v>
      </c>
      <c r="AE14" s="21">
        <v>68.73599999999999</v>
      </c>
      <c r="AF14" s="21">
        <v>52.56</v>
      </c>
      <c r="AG14" s="21">
        <v>0.73599999999999999</v>
      </c>
      <c r="AH14" s="21">
        <v>0</v>
      </c>
      <c r="AI14" s="21">
        <v>223.2</v>
      </c>
      <c r="AJ14" s="21">
        <v>0</v>
      </c>
      <c r="AK14" s="21">
        <v>0</v>
      </c>
      <c r="AL14" s="20">
        <f t="shared" si="0"/>
        <v>6639.4720000000007</v>
      </c>
      <c r="AM14" s="20">
        <f t="shared" si="3"/>
        <v>1518.4550000000002</v>
      </c>
      <c r="AN14" s="29">
        <f t="shared" si="1"/>
        <v>8157.9270000000006</v>
      </c>
      <c r="AO14" s="29">
        <v>0</v>
      </c>
      <c r="AP14" s="30">
        <f t="shared" si="2"/>
        <v>8157.9270000000006</v>
      </c>
    </row>
    <row r="15" spans="1:42" ht="12" customHeight="1" x14ac:dyDescent="0.25">
      <c r="A15" s="27" t="s">
        <v>5</v>
      </c>
      <c r="B15" s="21">
        <v>1058.2200000000003</v>
      </c>
      <c r="C15" s="21">
        <v>0</v>
      </c>
      <c r="D15" s="21">
        <v>281.16000000000003</v>
      </c>
      <c r="E15" s="21">
        <v>369.60000000000008</v>
      </c>
      <c r="F15" s="21">
        <v>186.24</v>
      </c>
      <c r="G15" s="21">
        <v>110.88000000000001</v>
      </c>
      <c r="H15" s="21">
        <v>616.32000000000005</v>
      </c>
      <c r="I15" s="21">
        <v>584.64</v>
      </c>
      <c r="J15" s="21">
        <v>216.95999999999998</v>
      </c>
      <c r="K15" s="21">
        <v>636.95999999999992</v>
      </c>
      <c r="L15" s="21">
        <v>56.640000000000008</v>
      </c>
      <c r="M15" s="21">
        <v>492.47999999999996</v>
      </c>
      <c r="N15" s="21">
        <v>130.80000000000001</v>
      </c>
      <c r="O15" s="22">
        <v>771.84</v>
      </c>
      <c r="P15" s="21">
        <v>171.96</v>
      </c>
      <c r="Q15" s="22">
        <v>0.12000000000000001</v>
      </c>
      <c r="R15" s="28">
        <v>274.76</v>
      </c>
      <c r="S15" s="21">
        <v>825.83999999999992</v>
      </c>
      <c r="T15" s="21">
        <v>684.36</v>
      </c>
      <c r="U15" s="21">
        <v>373.91999999999996</v>
      </c>
      <c r="V15" s="21">
        <v>359.28</v>
      </c>
      <c r="W15" s="21">
        <v>1066.3200000000002</v>
      </c>
      <c r="X15" s="21">
        <v>61.339999999999996</v>
      </c>
      <c r="Y15" s="21">
        <v>17.940000000000001</v>
      </c>
      <c r="Z15" s="21">
        <v>21.24</v>
      </c>
      <c r="AA15" s="24">
        <v>60.28</v>
      </c>
      <c r="AB15" s="24">
        <v>50.52</v>
      </c>
      <c r="AC15" s="24">
        <v>33.03</v>
      </c>
      <c r="AD15" s="21">
        <v>133.19999999999999</v>
      </c>
      <c r="AE15" s="21">
        <v>73.488</v>
      </c>
      <c r="AF15" s="21">
        <v>75.599999999999994</v>
      </c>
      <c r="AG15" s="21">
        <v>0.25600000000000001</v>
      </c>
      <c r="AH15" s="21">
        <v>0</v>
      </c>
      <c r="AI15" s="21">
        <v>247.5</v>
      </c>
      <c r="AJ15" s="21">
        <v>0</v>
      </c>
      <c r="AK15" s="21">
        <v>0</v>
      </c>
      <c r="AL15" s="20">
        <f t="shared" si="0"/>
        <v>8202.3639999999996</v>
      </c>
      <c r="AM15" s="20">
        <f t="shared" si="3"/>
        <v>1841.33</v>
      </c>
      <c r="AN15" s="29">
        <f t="shared" si="1"/>
        <v>10043.694</v>
      </c>
      <c r="AO15" s="29">
        <v>0</v>
      </c>
      <c r="AP15" s="30">
        <f t="shared" si="2"/>
        <v>10043.694</v>
      </c>
    </row>
    <row r="16" spans="1:42" ht="12" customHeight="1" x14ac:dyDescent="0.25">
      <c r="A16" s="27" t="s">
        <v>6</v>
      </c>
      <c r="B16" s="21">
        <v>1307.3399999999999</v>
      </c>
      <c r="C16" s="21">
        <v>0</v>
      </c>
      <c r="D16" s="21">
        <v>362.88</v>
      </c>
      <c r="E16" s="21">
        <v>404.15999999999997</v>
      </c>
      <c r="F16" s="21">
        <v>218.88</v>
      </c>
      <c r="G16" s="21">
        <v>118.26000000000002</v>
      </c>
      <c r="H16" s="21">
        <v>764.64</v>
      </c>
      <c r="I16" s="21">
        <v>742.08</v>
      </c>
      <c r="J16" s="21">
        <v>280.08</v>
      </c>
      <c r="K16" s="21">
        <v>742.56000000000006</v>
      </c>
      <c r="L16" s="21">
        <v>74.64</v>
      </c>
      <c r="M16" s="21">
        <v>579.36</v>
      </c>
      <c r="N16" s="21">
        <v>156.96</v>
      </c>
      <c r="O16" s="22">
        <v>836.28</v>
      </c>
      <c r="P16" s="21">
        <v>167.04</v>
      </c>
      <c r="Q16" s="22">
        <v>0</v>
      </c>
      <c r="R16" s="28">
        <v>252.96</v>
      </c>
      <c r="S16" s="21">
        <v>967.2</v>
      </c>
      <c r="T16" s="21">
        <v>802.08</v>
      </c>
      <c r="U16" s="21">
        <v>502.55999999999995</v>
      </c>
      <c r="V16" s="21">
        <v>440.16</v>
      </c>
      <c r="W16" s="21">
        <v>1317.6</v>
      </c>
      <c r="X16" s="21">
        <v>66.66</v>
      </c>
      <c r="Y16" s="21">
        <v>17.96</v>
      </c>
      <c r="Z16" s="21">
        <v>21.78</v>
      </c>
      <c r="AA16" s="24">
        <v>75.88</v>
      </c>
      <c r="AB16" s="24">
        <v>52.56</v>
      </c>
      <c r="AC16" s="24">
        <v>41.46</v>
      </c>
      <c r="AD16" s="21">
        <v>184.32</v>
      </c>
      <c r="AE16" s="21">
        <v>85.199999999999989</v>
      </c>
      <c r="AF16" s="21">
        <v>86.399999999999991</v>
      </c>
      <c r="AG16" s="21">
        <v>0.08</v>
      </c>
      <c r="AH16" s="21">
        <v>0</v>
      </c>
      <c r="AI16" s="21">
        <v>266.39999999999998</v>
      </c>
      <c r="AJ16" s="21">
        <v>0</v>
      </c>
      <c r="AK16" s="21">
        <v>0</v>
      </c>
      <c r="AL16" s="20">
        <f t="shared" si="0"/>
        <v>9980.48</v>
      </c>
      <c r="AM16" s="20">
        <f t="shared" si="3"/>
        <v>1955.94</v>
      </c>
      <c r="AN16" s="29">
        <f t="shared" si="1"/>
        <v>11936.42</v>
      </c>
      <c r="AO16" s="29">
        <v>0</v>
      </c>
      <c r="AP16" s="30">
        <f t="shared" si="2"/>
        <v>11936.42</v>
      </c>
    </row>
    <row r="17" spans="1:42" ht="12" customHeight="1" x14ac:dyDescent="0.25">
      <c r="A17" s="27" t="s">
        <v>7</v>
      </c>
      <c r="B17" s="21">
        <v>1460.3400000000001</v>
      </c>
      <c r="C17" s="21">
        <v>0</v>
      </c>
      <c r="D17" s="21">
        <v>316.26</v>
      </c>
      <c r="E17" s="21">
        <v>422.4</v>
      </c>
      <c r="F17" s="21">
        <v>225.6</v>
      </c>
      <c r="G17" s="21">
        <v>139.32</v>
      </c>
      <c r="H17" s="21">
        <v>744</v>
      </c>
      <c r="I17" s="21">
        <v>735.83999999999992</v>
      </c>
      <c r="J17" s="21">
        <v>384.71999999999997</v>
      </c>
      <c r="K17" s="21">
        <v>978.72</v>
      </c>
      <c r="L17" s="21">
        <v>71.28</v>
      </c>
      <c r="M17" s="21">
        <v>637.44000000000005</v>
      </c>
      <c r="N17" s="21">
        <v>193.20000000000002</v>
      </c>
      <c r="O17" s="22">
        <v>941.76</v>
      </c>
      <c r="P17" s="21">
        <v>180</v>
      </c>
      <c r="Q17" s="22">
        <v>0.12000000000000001</v>
      </c>
      <c r="R17" s="28">
        <v>252.35499999999999</v>
      </c>
      <c r="S17" s="21">
        <v>1019.04</v>
      </c>
      <c r="T17" s="21">
        <v>776.88</v>
      </c>
      <c r="U17" s="21">
        <v>568.79999999999995</v>
      </c>
      <c r="V17" s="21">
        <v>487.68</v>
      </c>
      <c r="W17" s="21">
        <v>1457.64</v>
      </c>
      <c r="X17" s="21">
        <v>83.34</v>
      </c>
      <c r="Y17" s="21">
        <v>17.18</v>
      </c>
      <c r="Z17" s="21">
        <v>26.43</v>
      </c>
      <c r="AA17" s="24">
        <v>80.680000000000007</v>
      </c>
      <c r="AB17" s="24">
        <v>50.67</v>
      </c>
      <c r="AC17" s="24">
        <v>38.01</v>
      </c>
      <c r="AD17" s="21">
        <v>247.92</v>
      </c>
      <c r="AE17" s="21">
        <v>85.728000000000009</v>
      </c>
      <c r="AF17" s="21">
        <v>80.88000000000001</v>
      </c>
      <c r="AG17" s="21">
        <v>6.4000000000000001E-2</v>
      </c>
      <c r="AH17" s="21">
        <v>0</v>
      </c>
      <c r="AI17" s="21">
        <v>283.95</v>
      </c>
      <c r="AJ17" s="21">
        <v>0</v>
      </c>
      <c r="AK17" s="21">
        <v>0</v>
      </c>
      <c r="AL17" s="20">
        <f t="shared" si="0"/>
        <v>10840.551999999998</v>
      </c>
      <c r="AM17" s="20">
        <f t="shared" si="3"/>
        <v>2147.6950000000002</v>
      </c>
      <c r="AN17" s="29">
        <f t="shared" si="1"/>
        <v>12988.246999999998</v>
      </c>
      <c r="AO17" s="29">
        <v>0</v>
      </c>
      <c r="AP17" s="30">
        <f t="shared" si="2"/>
        <v>12988.246999999998</v>
      </c>
    </row>
    <row r="18" spans="1:42" ht="12" customHeight="1" x14ac:dyDescent="0.25">
      <c r="A18" s="27" t="s">
        <v>8</v>
      </c>
      <c r="B18" s="21">
        <v>1654.92</v>
      </c>
      <c r="C18" s="21">
        <v>0</v>
      </c>
      <c r="D18" s="21">
        <v>306.36</v>
      </c>
      <c r="E18" s="21">
        <v>471.84</v>
      </c>
      <c r="F18" s="21">
        <v>234.23999999999998</v>
      </c>
      <c r="G18" s="21">
        <v>165.06</v>
      </c>
      <c r="H18" s="21">
        <v>777.11999999999989</v>
      </c>
      <c r="I18" s="21">
        <v>744.48</v>
      </c>
      <c r="J18" s="21">
        <v>482.88</v>
      </c>
      <c r="K18" s="21">
        <v>1126.5600000000002</v>
      </c>
      <c r="L18" s="21">
        <v>66</v>
      </c>
      <c r="M18" s="21">
        <v>740.16</v>
      </c>
      <c r="N18" s="21">
        <v>191.04000000000002</v>
      </c>
      <c r="O18" s="22">
        <v>944.6400000000001</v>
      </c>
      <c r="P18" s="21">
        <v>175.79999999999998</v>
      </c>
      <c r="Q18" s="22">
        <v>0</v>
      </c>
      <c r="R18" s="28">
        <v>247.96</v>
      </c>
      <c r="S18" s="21">
        <v>1060.8</v>
      </c>
      <c r="T18" s="21">
        <v>846.72</v>
      </c>
      <c r="U18" s="21">
        <v>625.67999999999995</v>
      </c>
      <c r="V18" s="21">
        <v>522.72</v>
      </c>
      <c r="W18" s="21">
        <v>1660.32</v>
      </c>
      <c r="X18" s="21">
        <v>62.94</v>
      </c>
      <c r="Y18" s="21">
        <v>28.72</v>
      </c>
      <c r="Z18" s="21">
        <v>46.35</v>
      </c>
      <c r="AA18" s="24">
        <v>72.44</v>
      </c>
      <c r="AB18" s="24">
        <v>49.98</v>
      </c>
      <c r="AC18" s="24">
        <v>46.38</v>
      </c>
      <c r="AD18" s="21">
        <v>236.64</v>
      </c>
      <c r="AE18" s="21">
        <v>85.488</v>
      </c>
      <c r="AF18" s="21">
        <v>73.728000000000009</v>
      </c>
      <c r="AG18" s="21">
        <v>9.5999999999999988E-2</v>
      </c>
      <c r="AH18" s="21">
        <v>0</v>
      </c>
      <c r="AI18" s="21">
        <v>279.45</v>
      </c>
      <c r="AJ18" s="21">
        <v>0</v>
      </c>
      <c r="AK18" s="21">
        <v>0</v>
      </c>
      <c r="AL18" s="20">
        <f t="shared" si="0"/>
        <v>11881.811999999998</v>
      </c>
      <c r="AM18" s="20">
        <f t="shared" si="3"/>
        <v>2145.7000000000003</v>
      </c>
      <c r="AN18" s="29">
        <f t="shared" si="1"/>
        <v>14027.511999999999</v>
      </c>
      <c r="AO18" s="29">
        <v>0</v>
      </c>
      <c r="AP18" s="30">
        <f t="shared" si="2"/>
        <v>14027.511999999999</v>
      </c>
    </row>
    <row r="19" spans="1:42" ht="12" customHeight="1" x14ac:dyDescent="0.25">
      <c r="A19" s="27" t="s">
        <v>9</v>
      </c>
      <c r="B19" s="21">
        <v>1684.62</v>
      </c>
      <c r="C19" s="21">
        <v>0</v>
      </c>
      <c r="D19" s="21">
        <v>322.56</v>
      </c>
      <c r="E19" s="21">
        <v>444.96000000000004</v>
      </c>
      <c r="F19" s="21">
        <v>239.04</v>
      </c>
      <c r="G19" s="21">
        <v>183.42000000000002</v>
      </c>
      <c r="H19" s="21">
        <v>774.71999999999991</v>
      </c>
      <c r="I19" s="21">
        <v>756</v>
      </c>
      <c r="J19" s="21">
        <v>518.4</v>
      </c>
      <c r="K19" s="21">
        <v>1144.8</v>
      </c>
      <c r="L19" s="21">
        <v>56.4</v>
      </c>
      <c r="M19" s="21">
        <v>758.88000000000011</v>
      </c>
      <c r="N19" s="21">
        <v>188.16</v>
      </c>
      <c r="O19" s="22">
        <v>942.12</v>
      </c>
      <c r="P19" s="21">
        <v>173.04</v>
      </c>
      <c r="Q19" s="22">
        <v>0.12000000000000001</v>
      </c>
      <c r="R19" s="28">
        <v>229.57000000000005</v>
      </c>
      <c r="S19" s="21">
        <v>1060.8</v>
      </c>
      <c r="T19" s="21">
        <v>845.64</v>
      </c>
      <c r="U19" s="21">
        <v>630.24</v>
      </c>
      <c r="V19" s="21">
        <v>529.91999999999996</v>
      </c>
      <c r="W19" s="21">
        <v>1659.24</v>
      </c>
      <c r="X19" s="21">
        <v>58.58</v>
      </c>
      <c r="Y19" s="21">
        <v>49.24</v>
      </c>
      <c r="Z19" s="21">
        <v>51.39</v>
      </c>
      <c r="AA19" s="24">
        <v>79.760000000000005</v>
      </c>
      <c r="AB19" s="24">
        <v>51.78</v>
      </c>
      <c r="AC19" s="24">
        <v>51.33</v>
      </c>
      <c r="AD19" s="21">
        <v>256.56</v>
      </c>
      <c r="AE19" s="21">
        <v>87.215999999999994</v>
      </c>
      <c r="AF19" s="21">
        <v>75.551999999999992</v>
      </c>
      <c r="AG19" s="21">
        <v>9.6000000000000002E-2</v>
      </c>
      <c r="AH19" s="21">
        <v>0</v>
      </c>
      <c r="AI19" s="21">
        <v>274.95</v>
      </c>
      <c r="AJ19" s="21">
        <v>0</v>
      </c>
      <c r="AK19" s="21">
        <v>0</v>
      </c>
      <c r="AL19" s="20">
        <f t="shared" si="0"/>
        <v>12029.063999999998</v>
      </c>
      <c r="AM19" s="20">
        <f t="shared" si="3"/>
        <v>2150.0399999999995</v>
      </c>
      <c r="AN19" s="29">
        <f t="shared" si="1"/>
        <v>14179.103999999998</v>
      </c>
      <c r="AO19" s="29">
        <v>0</v>
      </c>
      <c r="AP19" s="30">
        <f t="shared" si="2"/>
        <v>14179.103999999998</v>
      </c>
    </row>
    <row r="20" spans="1:42" ht="12" customHeight="1" x14ac:dyDescent="0.25">
      <c r="A20" s="27" t="s">
        <v>10</v>
      </c>
      <c r="B20" s="21">
        <v>1717.9199999999998</v>
      </c>
      <c r="C20" s="21">
        <v>0</v>
      </c>
      <c r="D20" s="21">
        <v>343.26</v>
      </c>
      <c r="E20" s="21">
        <v>437.76</v>
      </c>
      <c r="F20" s="21">
        <v>241.92000000000002</v>
      </c>
      <c r="G20" s="21">
        <v>189.9</v>
      </c>
      <c r="H20" s="21">
        <v>770.88000000000011</v>
      </c>
      <c r="I20" s="21">
        <v>754.08</v>
      </c>
      <c r="J20" s="21">
        <v>501.11999999999995</v>
      </c>
      <c r="K20" s="21">
        <v>1144.8</v>
      </c>
      <c r="L20" s="21">
        <v>54.96</v>
      </c>
      <c r="M20" s="21">
        <v>805.44</v>
      </c>
      <c r="N20" s="21">
        <v>182.88</v>
      </c>
      <c r="O20" s="22">
        <v>918.36</v>
      </c>
      <c r="P20" s="21">
        <v>172.68</v>
      </c>
      <c r="Q20" s="22">
        <v>0</v>
      </c>
      <c r="R20" s="28">
        <v>227.28500000000003</v>
      </c>
      <c r="S20" s="21">
        <v>1038</v>
      </c>
      <c r="T20" s="21">
        <v>839.5200000000001</v>
      </c>
      <c r="U20" s="21">
        <v>654</v>
      </c>
      <c r="V20" s="21">
        <v>523.44000000000005</v>
      </c>
      <c r="W20" s="21">
        <v>1673.6399999999999</v>
      </c>
      <c r="X20" s="21">
        <v>86.64</v>
      </c>
      <c r="Y20" s="21">
        <v>40</v>
      </c>
      <c r="Z20" s="21">
        <v>46.23</v>
      </c>
      <c r="AA20" s="24">
        <v>78.88</v>
      </c>
      <c r="AB20" s="24">
        <v>30.96</v>
      </c>
      <c r="AC20" s="24">
        <v>48.33</v>
      </c>
      <c r="AD20" s="21">
        <v>226.8</v>
      </c>
      <c r="AE20" s="21">
        <v>86.111999999999995</v>
      </c>
      <c r="AF20" s="21">
        <v>73.92</v>
      </c>
      <c r="AG20" s="21">
        <v>0.112</v>
      </c>
      <c r="AH20" s="21">
        <v>0</v>
      </c>
      <c r="AI20" s="21">
        <v>277.64999999999998</v>
      </c>
      <c r="AJ20" s="21">
        <v>0</v>
      </c>
      <c r="AK20" s="21">
        <v>0</v>
      </c>
      <c r="AL20" s="20">
        <f t="shared" si="0"/>
        <v>12077.583999999999</v>
      </c>
      <c r="AM20" s="20">
        <f t="shared" si="3"/>
        <v>2109.8950000000004</v>
      </c>
      <c r="AN20" s="29">
        <f t="shared" si="1"/>
        <v>14187.478999999999</v>
      </c>
      <c r="AO20" s="29">
        <v>0</v>
      </c>
      <c r="AP20" s="30">
        <f t="shared" si="2"/>
        <v>14187.478999999999</v>
      </c>
    </row>
    <row r="21" spans="1:42" ht="12" customHeight="1" x14ac:dyDescent="0.25">
      <c r="A21" s="27" t="s">
        <v>11</v>
      </c>
      <c r="B21" s="21">
        <v>1678.5</v>
      </c>
      <c r="C21" s="21">
        <v>0</v>
      </c>
      <c r="D21" s="21">
        <v>344.16</v>
      </c>
      <c r="E21" s="21">
        <v>433.43999999999994</v>
      </c>
      <c r="F21" s="21">
        <v>242.88</v>
      </c>
      <c r="G21" s="21">
        <v>185.4</v>
      </c>
      <c r="H21" s="21">
        <v>807.36000000000013</v>
      </c>
      <c r="I21" s="21">
        <v>771.36</v>
      </c>
      <c r="J21" s="21">
        <v>482.40000000000003</v>
      </c>
      <c r="K21" s="21">
        <v>1113.5999999999999</v>
      </c>
      <c r="L21" s="21">
        <v>54.96</v>
      </c>
      <c r="M21" s="21">
        <v>744.48</v>
      </c>
      <c r="N21" s="21">
        <v>182.64000000000001</v>
      </c>
      <c r="O21" s="22">
        <v>869.4</v>
      </c>
      <c r="P21" s="21">
        <v>180</v>
      </c>
      <c r="Q21" s="22">
        <v>0.12000000000000001</v>
      </c>
      <c r="R21" s="28">
        <v>222.345</v>
      </c>
      <c r="S21" s="21">
        <v>1024.08</v>
      </c>
      <c r="T21" s="21">
        <v>848.5200000000001</v>
      </c>
      <c r="U21" s="21">
        <v>647.7600000000001</v>
      </c>
      <c r="V21" s="21">
        <v>520.55999999999995</v>
      </c>
      <c r="W21" s="21">
        <v>1665.72</v>
      </c>
      <c r="X21" s="21">
        <v>55.94</v>
      </c>
      <c r="Y21" s="21">
        <v>58.28</v>
      </c>
      <c r="Z21" s="21">
        <v>44.04</v>
      </c>
      <c r="AA21" s="24">
        <v>67.400000000000006</v>
      </c>
      <c r="AB21" s="24">
        <v>13.23</v>
      </c>
      <c r="AC21" s="24">
        <v>46.26</v>
      </c>
      <c r="AD21" s="21">
        <v>219.6</v>
      </c>
      <c r="AE21" s="21">
        <v>87.26400000000001</v>
      </c>
      <c r="AF21" s="21">
        <v>76.463999999999999</v>
      </c>
      <c r="AG21" s="21">
        <v>0.14399999999999999</v>
      </c>
      <c r="AH21" s="21">
        <v>0</v>
      </c>
      <c r="AI21" s="21">
        <v>270.89999999999998</v>
      </c>
      <c r="AJ21" s="21">
        <v>0</v>
      </c>
      <c r="AK21" s="21">
        <v>0</v>
      </c>
      <c r="AL21" s="20">
        <f t="shared" si="0"/>
        <v>11948.652</v>
      </c>
      <c r="AM21" s="20">
        <f t="shared" si="3"/>
        <v>2010.5549999999998</v>
      </c>
      <c r="AN21" s="29">
        <f t="shared" si="1"/>
        <v>13959.207</v>
      </c>
      <c r="AO21" s="29">
        <v>0</v>
      </c>
      <c r="AP21" s="30">
        <f t="shared" si="2"/>
        <v>13959.207</v>
      </c>
    </row>
    <row r="22" spans="1:42" ht="12" customHeight="1" x14ac:dyDescent="0.25">
      <c r="A22" s="27" t="s">
        <v>12</v>
      </c>
      <c r="B22" s="21">
        <v>1637.4599999999998</v>
      </c>
      <c r="C22" s="21">
        <v>0</v>
      </c>
      <c r="D22" s="21">
        <v>330.84</v>
      </c>
      <c r="E22" s="21">
        <v>434.88</v>
      </c>
      <c r="F22" s="21">
        <v>244.79999999999998</v>
      </c>
      <c r="G22" s="21">
        <v>194.4</v>
      </c>
      <c r="H22" s="21">
        <v>827.04000000000008</v>
      </c>
      <c r="I22" s="21">
        <v>773.28000000000009</v>
      </c>
      <c r="J22" s="21">
        <v>474.47999999999996</v>
      </c>
      <c r="K22" s="21">
        <v>920.16000000000008</v>
      </c>
      <c r="L22" s="21">
        <v>56.640000000000008</v>
      </c>
      <c r="M22" s="21">
        <v>670.56</v>
      </c>
      <c r="N22" s="21">
        <v>184.32</v>
      </c>
      <c r="O22" s="22">
        <v>861.84</v>
      </c>
      <c r="P22" s="21">
        <v>180.84</v>
      </c>
      <c r="Q22" s="22">
        <v>0</v>
      </c>
      <c r="R22" s="28">
        <v>220.28499999999997</v>
      </c>
      <c r="S22" s="21">
        <v>1009.1999999999999</v>
      </c>
      <c r="T22" s="21">
        <v>791.64</v>
      </c>
      <c r="U22" s="21">
        <v>622.31999999999994</v>
      </c>
      <c r="V22" s="21">
        <v>496.56</v>
      </c>
      <c r="W22" s="21">
        <v>1607.04</v>
      </c>
      <c r="X22" s="21">
        <v>69.839999999999989</v>
      </c>
      <c r="Y22" s="21">
        <v>48.68</v>
      </c>
      <c r="Z22" s="21">
        <v>40.11</v>
      </c>
      <c r="AA22" s="24">
        <v>71.239999999999995</v>
      </c>
      <c r="AB22" s="24">
        <v>11.82</v>
      </c>
      <c r="AC22" s="24">
        <v>49.02</v>
      </c>
      <c r="AD22" s="21">
        <v>248.64</v>
      </c>
      <c r="AE22" s="21">
        <v>93.792000000000002</v>
      </c>
      <c r="AF22" s="21">
        <v>75.263999999999996</v>
      </c>
      <c r="AG22" s="21">
        <v>0.128</v>
      </c>
      <c r="AH22" s="21">
        <v>0</v>
      </c>
      <c r="AI22" s="21">
        <v>273.60000000000002</v>
      </c>
      <c r="AJ22" s="21">
        <v>0</v>
      </c>
      <c r="AK22" s="21">
        <v>0</v>
      </c>
      <c r="AL22" s="20">
        <f t="shared" si="0"/>
        <v>11509.123999999998</v>
      </c>
      <c r="AM22" s="20">
        <f t="shared" si="3"/>
        <v>2011.5949999999998</v>
      </c>
      <c r="AN22" s="29">
        <f t="shared" si="1"/>
        <v>13520.718999999997</v>
      </c>
      <c r="AO22" s="29">
        <v>0</v>
      </c>
      <c r="AP22" s="30">
        <f t="shared" si="2"/>
        <v>13520.718999999997</v>
      </c>
    </row>
    <row r="23" spans="1:42" ht="12" customHeight="1" x14ac:dyDescent="0.25">
      <c r="A23" s="27" t="s">
        <v>13</v>
      </c>
      <c r="B23" s="21">
        <v>1625.0400000000002</v>
      </c>
      <c r="C23" s="21">
        <v>0</v>
      </c>
      <c r="D23" s="21">
        <v>313.2</v>
      </c>
      <c r="E23" s="21">
        <v>432.48</v>
      </c>
      <c r="F23" s="21">
        <v>248.16000000000003</v>
      </c>
      <c r="G23" s="21">
        <v>181.98</v>
      </c>
      <c r="H23" s="21">
        <v>815.52</v>
      </c>
      <c r="I23" s="21">
        <v>770.39999999999986</v>
      </c>
      <c r="J23" s="21">
        <v>474.24</v>
      </c>
      <c r="K23" s="21">
        <v>828.96000000000015</v>
      </c>
      <c r="L23" s="21">
        <v>55.199999999999996</v>
      </c>
      <c r="M23" s="21">
        <v>679.2</v>
      </c>
      <c r="N23" s="21">
        <v>192</v>
      </c>
      <c r="O23" s="22">
        <v>856.08</v>
      </c>
      <c r="P23" s="21">
        <v>178.92000000000002</v>
      </c>
      <c r="Q23" s="22">
        <v>0.12000000000000001</v>
      </c>
      <c r="R23" s="28">
        <v>234.54499999999996</v>
      </c>
      <c r="S23" s="21">
        <v>1009.4399999999999</v>
      </c>
      <c r="T23" s="21">
        <v>793.8</v>
      </c>
      <c r="U23" s="21">
        <v>591.6</v>
      </c>
      <c r="V23" s="21">
        <v>479.52000000000004</v>
      </c>
      <c r="W23" s="21">
        <v>1576.08</v>
      </c>
      <c r="X23" s="21">
        <v>94.94</v>
      </c>
      <c r="Y23" s="21">
        <v>45.42</v>
      </c>
      <c r="Z23" s="21">
        <v>47.52</v>
      </c>
      <c r="AA23" s="24">
        <v>69.08</v>
      </c>
      <c r="AB23" s="24">
        <v>15.9</v>
      </c>
      <c r="AC23" s="24">
        <v>45.99</v>
      </c>
      <c r="AD23" s="21">
        <v>236.16</v>
      </c>
      <c r="AE23" s="21">
        <v>88.224000000000004</v>
      </c>
      <c r="AF23" s="21">
        <v>67.055999999999997</v>
      </c>
      <c r="AG23" s="21">
        <v>0.752</v>
      </c>
      <c r="AH23" s="21">
        <v>0</v>
      </c>
      <c r="AI23" s="21">
        <v>253.8</v>
      </c>
      <c r="AJ23" s="21">
        <v>0</v>
      </c>
      <c r="AK23" s="21">
        <v>0</v>
      </c>
      <c r="AL23" s="20">
        <f t="shared" si="0"/>
        <v>11267.012000000001</v>
      </c>
      <c r="AM23" s="20">
        <f t="shared" si="3"/>
        <v>2034.3150000000001</v>
      </c>
      <c r="AN23" s="29">
        <f t="shared" si="1"/>
        <v>13301.327000000001</v>
      </c>
      <c r="AO23" s="29">
        <v>0</v>
      </c>
      <c r="AP23" s="30">
        <f t="shared" si="2"/>
        <v>13301.327000000001</v>
      </c>
    </row>
    <row r="24" spans="1:42" ht="12" customHeight="1" x14ac:dyDescent="0.25">
      <c r="A24" s="27" t="s">
        <v>14</v>
      </c>
      <c r="B24" s="21">
        <v>1574.82</v>
      </c>
      <c r="C24" s="21">
        <v>0</v>
      </c>
      <c r="D24" s="21">
        <v>326.16000000000003</v>
      </c>
      <c r="E24" s="21">
        <v>445.91999999999996</v>
      </c>
      <c r="F24" s="21">
        <v>248.15999999999997</v>
      </c>
      <c r="G24" s="21">
        <v>182.52</v>
      </c>
      <c r="H24" s="21">
        <v>815.52</v>
      </c>
      <c r="I24" s="21">
        <v>747.83999999999992</v>
      </c>
      <c r="J24" s="21">
        <v>462.96000000000004</v>
      </c>
      <c r="K24" s="21">
        <v>810.72</v>
      </c>
      <c r="L24" s="21">
        <v>58.559999999999995</v>
      </c>
      <c r="M24" s="21">
        <v>708</v>
      </c>
      <c r="N24" s="21">
        <v>200.88</v>
      </c>
      <c r="O24" s="22">
        <v>852.12</v>
      </c>
      <c r="P24" s="21">
        <v>180.72000000000003</v>
      </c>
      <c r="Q24" s="22">
        <v>0</v>
      </c>
      <c r="R24" s="28">
        <v>248.19499999999999</v>
      </c>
      <c r="S24" s="21">
        <v>1017.12</v>
      </c>
      <c r="T24" s="21">
        <v>808.92000000000007</v>
      </c>
      <c r="U24" s="21">
        <v>564.48</v>
      </c>
      <c r="V24" s="21">
        <v>489.11999999999995</v>
      </c>
      <c r="W24" s="21">
        <v>1613.16</v>
      </c>
      <c r="X24" s="21">
        <v>66</v>
      </c>
      <c r="Y24" s="21">
        <v>52.44</v>
      </c>
      <c r="Z24" s="21">
        <v>50.55</v>
      </c>
      <c r="AA24" s="24">
        <v>63.72</v>
      </c>
      <c r="AB24" s="24">
        <v>21.15</v>
      </c>
      <c r="AC24" s="24">
        <v>46.35</v>
      </c>
      <c r="AD24" s="21">
        <v>242.16</v>
      </c>
      <c r="AE24" s="21">
        <v>93.455999999999989</v>
      </c>
      <c r="AF24" s="21">
        <v>68.591999999999999</v>
      </c>
      <c r="AG24" s="21">
        <v>0.25600000000000001</v>
      </c>
      <c r="AH24" s="21">
        <v>0</v>
      </c>
      <c r="AI24" s="21">
        <v>259.2</v>
      </c>
      <c r="AJ24" s="21">
        <v>0</v>
      </c>
      <c r="AK24" s="21">
        <v>0</v>
      </c>
      <c r="AL24" s="20">
        <f t="shared" si="0"/>
        <v>11278.444000000001</v>
      </c>
      <c r="AM24" s="20">
        <f t="shared" si="3"/>
        <v>2041.325</v>
      </c>
      <c r="AN24" s="29">
        <f t="shared" si="1"/>
        <v>13319.769000000002</v>
      </c>
      <c r="AO24" s="29">
        <v>0</v>
      </c>
      <c r="AP24" s="30">
        <f t="shared" si="2"/>
        <v>13319.769000000002</v>
      </c>
    </row>
    <row r="25" spans="1:42" ht="12" customHeight="1" x14ac:dyDescent="0.25">
      <c r="A25" s="27" t="s">
        <v>15</v>
      </c>
      <c r="B25" s="21">
        <v>1620.54</v>
      </c>
      <c r="C25" s="21">
        <v>0</v>
      </c>
      <c r="D25" s="21">
        <v>370.08</v>
      </c>
      <c r="E25" s="21">
        <v>440.16</v>
      </c>
      <c r="F25" s="21">
        <v>269.27999999999997</v>
      </c>
      <c r="G25" s="21">
        <v>166.32000000000002</v>
      </c>
      <c r="H25" s="21">
        <v>864</v>
      </c>
      <c r="I25" s="21">
        <v>798.24</v>
      </c>
      <c r="J25" s="21">
        <v>473.76000000000005</v>
      </c>
      <c r="K25" s="21">
        <v>815.04000000000008</v>
      </c>
      <c r="L25" s="21">
        <v>62.16</v>
      </c>
      <c r="M25" s="21">
        <v>789.12</v>
      </c>
      <c r="N25" s="21">
        <v>204.48</v>
      </c>
      <c r="O25" s="22">
        <v>900</v>
      </c>
      <c r="P25" s="21">
        <v>206.99999999999997</v>
      </c>
      <c r="Q25" s="22">
        <v>0.12000000000000001</v>
      </c>
      <c r="R25" s="28">
        <v>293.83</v>
      </c>
      <c r="S25" s="21">
        <v>1072.8</v>
      </c>
      <c r="T25" s="21">
        <v>870.84</v>
      </c>
      <c r="U25" s="21">
        <v>551.28000000000009</v>
      </c>
      <c r="V25" s="21">
        <v>482.15999999999997</v>
      </c>
      <c r="W25" s="21">
        <v>1653.48</v>
      </c>
      <c r="X25" s="21">
        <v>84.98</v>
      </c>
      <c r="Y25" s="21">
        <v>57.52</v>
      </c>
      <c r="Z25" s="21">
        <v>48.42</v>
      </c>
      <c r="AA25" s="24">
        <v>69.319999999999993</v>
      </c>
      <c r="AB25" s="24">
        <v>27.21</v>
      </c>
      <c r="AC25" s="24">
        <v>44.58</v>
      </c>
      <c r="AD25" s="21">
        <v>218.16</v>
      </c>
      <c r="AE25" s="21">
        <v>98.73599999999999</v>
      </c>
      <c r="AF25" s="21">
        <v>83.375999999999991</v>
      </c>
      <c r="AG25" s="21">
        <v>0.30399999999999994</v>
      </c>
      <c r="AH25" s="21">
        <v>0</v>
      </c>
      <c r="AI25" s="21">
        <v>265.95</v>
      </c>
      <c r="AJ25" s="21">
        <v>0</v>
      </c>
      <c r="AK25" s="21">
        <v>0</v>
      </c>
      <c r="AL25" s="20">
        <f t="shared" si="0"/>
        <v>11699.836000000001</v>
      </c>
      <c r="AM25" s="20">
        <f t="shared" si="3"/>
        <v>2203.41</v>
      </c>
      <c r="AN25" s="29">
        <f t="shared" si="1"/>
        <v>13903.246000000001</v>
      </c>
      <c r="AO25" s="29">
        <v>0</v>
      </c>
      <c r="AP25" s="30">
        <f t="shared" si="2"/>
        <v>13903.246000000001</v>
      </c>
    </row>
    <row r="26" spans="1:42" ht="12" customHeight="1" x14ac:dyDescent="0.25">
      <c r="A26" s="27" t="s">
        <v>16</v>
      </c>
      <c r="B26" s="21">
        <v>1762.9199999999998</v>
      </c>
      <c r="C26" s="21">
        <v>0</v>
      </c>
      <c r="D26" s="21">
        <v>431.28</v>
      </c>
      <c r="E26" s="21">
        <v>513.6</v>
      </c>
      <c r="F26" s="21">
        <v>304.32</v>
      </c>
      <c r="G26" s="21">
        <v>165.06</v>
      </c>
      <c r="H26" s="21">
        <v>991.2</v>
      </c>
      <c r="I26" s="21">
        <v>873.6</v>
      </c>
      <c r="J26" s="21">
        <v>463.92</v>
      </c>
      <c r="K26" s="21">
        <v>817.92</v>
      </c>
      <c r="L26" s="21">
        <v>71.040000000000006</v>
      </c>
      <c r="M26" s="21">
        <v>758.4</v>
      </c>
      <c r="N26" s="21">
        <v>202.56</v>
      </c>
      <c r="O26" s="22">
        <v>953.28</v>
      </c>
      <c r="P26" s="21">
        <v>236.88</v>
      </c>
      <c r="Q26" s="22">
        <v>0</v>
      </c>
      <c r="R26" s="28">
        <v>364.27</v>
      </c>
      <c r="S26" s="21">
        <v>1207.9199999999998</v>
      </c>
      <c r="T26" s="21">
        <v>990.00000000000011</v>
      </c>
      <c r="U26" s="21">
        <v>604.32000000000005</v>
      </c>
      <c r="V26" s="21">
        <v>531.36</v>
      </c>
      <c r="W26" s="21">
        <v>1731.6</v>
      </c>
      <c r="X26" s="21">
        <v>73.239999999999995</v>
      </c>
      <c r="Y26" s="21">
        <v>66.12</v>
      </c>
      <c r="Z26" s="21">
        <v>45.39</v>
      </c>
      <c r="AA26" s="24">
        <v>80.2</v>
      </c>
      <c r="AB26" s="24">
        <v>44.85</v>
      </c>
      <c r="AC26" s="24">
        <v>52.29</v>
      </c>
      <c r="AD26" s="21">
        <v>199.68</v>
      </c>
      <c r="AE26" s="21">
        <v>105.79199999999999</v>
      </c>
      <c r="AF26" s="21">
        <v>90.24</v>
      </c>
      <c r="AG26" s="21">
        <v>0.25600000000000001</v>
      </c>
      <c r="AH26" s="21">
        <v>0</v>
      </c>
      <c r="AI26" s="21">
        <v>294.3</v>
      </c>
      <c r="AJ26" s="21">
        <v>0</v>
      </c>
      <c r="AK26" s="21">
        <v>0</v>
      </c>
      <c r="AL26" s="20">
        <f t="shared" si="0"/>
        <v>12614.428</v>
      </c>
      <c r="AM26" s="20">
        <f t="shared" si="3"/>
        <v>2413.38</v>
      </c>
      <c r="AN26" s="29">
        <f t="shared" si="1"/>
        <v>15027.808000000001</v>
      </c>
      <c r="AO26" s="29">
        <v>0</v>
      </c>
      <c r="AP26" s="30">
        <f t="shared" si="2"/>
        <v>15027.808000000001</v>
      </c>
    </row>
    <row r="27" spans="1:42" ht="12" customHeight="1" x14ac:dyDescent="0.25">
      <c r="A27" s="27" t="s">
        <v>17</v>
      </c>
      <c r="B27" s="21">
        <v>1809.7199999999998</v>
      </c>
      <c r="C27" s="21">
        <v>0</v>
      </c>
      <c r="D27" s="21">
        <v>492.11999999999995</v>
      </c>
      <c r="E27" s="21">
        <v>534.24</v>
      </c>
      <c r="F27" s="21">
        <v>354.71999999999997</v>
      </c>
      <c r="G27" s="21">
        <v>176.4</v>
      </c>
      <c r="H27" s="21">
        <v>1119.8400000000001</v>
      </c>
      <c r="I27" s="21">
        <v>1016.64</v>
      </c>
      <c r="J27" s="21">
        <v>414.48000000000008</v>
      </c>
      <c r="K27" s="21">
        <v>793.44</v>
      </c>
      <c r="L27" s="21">
        <v>83.76</v>
      </c>
      <c r="M27" s="21">
        <v>849.59999999999991</v>
      </c>
      <c r="N27" s="21">
        <v>210</v>
      </c>
      <c r="O27" s="22">
        <v>948.6</v>
      </c>
      <c r="P27" s="21">
        <v>252.6</v>
      </c>
      <c r="Q27" s="22">
        <v>0.12000000000000001</v>
      </c>
      <c r="R27" s="28">
        <v>403.63500000000005</v>
      </c>
      <c r="S27" s="21">
        <v>1355.52</v>
      </c>
      <c r="T27" s="21">
        <v>1105.92</v>
      </c>
      <c r="U27" s="21">
        <v>642.96</v>
      </c>
      <c r="V27" s="21">
        <v>578.16</v>
      </c>
      <c r="W27" s="21">
        <v>1913.04</v>
      </c>
      <c r="X27" s="21">
        <v>72.500000000000014</v>
      </c>
      <c r="Y27" s="21">
        <v>54.82</v>
      </c>
      <c r="Z27" s="21">
        <v>33.18</v>
      </c>
      <c r="AA27" s="24">
        <v>89.24</v>
      </c>
      <c r="AB27" s="24">
        <v>58.29</v>
      </c>
      <c r="AC27" s="24">
        <v>62.64</v>
      </c>
      <c r="AD27" s="21">
        <v>197.52</v>
      </c>
      <c r="AE27" s="21">
        <v>116.304</v>
      </c>
      <c r="AF27" s="21">
        <v>94.128</v>
      </c>
      <c r="AG27" s="21">
        <v>1.3280000000000001</v>
      </c>
      <c r="AH27" s="21">
        <v>0</v>
      </c>
      <c r="AI27" s="21">
        <v>307.8</v>
      </c>
      <c r="AJ27" s="21">
        <v>0</v>
      </c>
      <c r="AK27" s="21">
        <v>0</v>
      </c>
      <c r="AL27" s="20">
        <f t="shared" si="0"/>
        <v>13649.840000000002</v>
      </c>
      <c r="AM27" s="20">
        <f t="shared" si="3"/>
        <v>2493.4249999999997</v>
      </c>
      <c r="AN27" s="29">
        <f t="shared" si="1"/>
        <v>16143.265000000001</v>
      </c>
      <c r="AO27" s="29">
        <v>0</v>
      </c>
      <c r="AP27" s="30">
        <f t="shared" si="2"/>
        <v>16143.265000000001</v>
      </c>
    </row>
    <row r="28" spans="1:42" ht="12" customHeight="1" x14ac:dyDescent="0.25">
      <c r="A28" s="27" t="s">
        <v>18</v>
      </c>
      <c r="B28" s="21">
        <v>1814.94</v>
      </c>
      <c r="C28" s="21">
        <v>0</v>
      </c>
      <c r="D28" s="21">
        <v>541.07999999999993</v>
      </c>
      <c r="E28" s="21">
        <v>542.88</v>
      </c>
      <c r="F28" s="21">
        <v>382.55999999999995</v>
      </c>
      <c r="G28" s="21">
        <v>180</v>
      </c>
      <c r="H28" s="21">
        <v>1198.08</v>
      </c>
      <c r="I28" s="21">
        <v>1069.44</v>
      </c>
      <c r="J28" s="21">
        <v>377.52</v>
      </c>
      <c r="K28" s="21">
        <v>772.31999999999994</v>
      </c>
      <c r="L28" s="21">
        <v>89.76</v>
      </c>
      <c r="M28" s="21">
        <v>863.04000000000008</v>
      </c>
      <c r="N28" s="21">
        <v>203.28</v>
      </c>
      <c r="O28" s="22">
        <v>945.71999999999991</v>
      </c>
      <c r="P28" s="21">
        <v>256.08</v>
      </c>
      <c r="Q28" s="22">
        <v>0</v>
      </c>
      <c r="R28" s="28">
        <v>419.88500000000005</v>
      </c>
      <c r="S28" s="21">
        <v>1416.4799999999998</v>
      </c>
      <c r="T28" s="21">
        <v>1153.08</v>
      </c>
      <c r="U28" s="21">
        <v>655.92</v>
      </c>
      <c r="V28" s="21">
        <v>604.08000000000004</v>
      </c>
      <c r="W28" s="21">
        <v>1944.3600000000001</v>
      </c>
      <c r="X28" s="21">
        <v>107.96000000000001</v>
      </c>
      <c r="Y28" s="21">
        <v>42.88</v>
      </c>
      <c r="Z28" s="21">
        <v>28.62</v>
      </c>
      <c r="AA28" s="24">
        <v>86.96</v>
      </c>
      <c r="AB28" s="24">
        <v>59.22</v>
      </c>
      <c r="AC28" s="24">
        <v>60.6</v>
      </c>
      <c r="AD28" s="21">
        <v>165.12</v>
      </c>
      <c r="AE28" s="21">
        <v>121.72799999999999</v>
      </c>
      <c r="AF28" s="21">
        <v>91.92</v>
      </c>
      <c r="AG28" s="21">
        <v>0.17599999999999999</v>
      </c>
      <c r="AH28" s="21">
        <v>0</v>
      </c>
      <c r="AI28" s="21">
        <v>323.55</v>
      </c>
      <c r="AJ28" s="21">
        <v>0</v>
      </c>
      <c r="AK28" s="21">
        <v>0</v>
      </c>
      <c r="AL28" s="20">
        <f t="shared" si="0"/>
        <v>13984.484</v>
      </c>
      <c r="AM28" s="20">
        <f t="shared" si="3"/>
        <v>2534.7549999999997</v>
      </c>
      <c r="AN28" s="29">
        <f t="shared" si="1"/>
        <v>16519.239000000001</v>
      </c>
      <c r="AO28" s="29">
        <v>0</v>
      </c>
      <c r="AP28" s="30">
        <f t="shared" si="2"/>
        <v>16519.239000000001</v>
      </c>
    </row>
    <row r="29" spans="1:42" ht="12" customHeight="1" x14ac:dyDescent="0.25">
      <c r="A29" s="27" t="s">
        <v>19</v>
      </c>
      <c r="B29" s="21">
        <v>1714.68</v>
      </c>
      <c r="C29" s="21">
        <v>0</v>
      </c>
      <c r="D29" s="21">
        <v>584.1</v>
      </c>
      <c r="E29" s="21">
        <v>501.11999999999995</v>
      </c>
      <c r="F29" s="21">
        <v>378.71999999999997</v>
      </c>
      <c r="G29" s="21">
        <v>158.04</v>
      </c>
      <c r="H29" s="21">
        <v>1225.92</v>
      </c>
      <c r="I29" s="21">
        <v>1114.56</v>
      </c>
      <c r="J29" s="21">
        <v>355.68</v>
      </c>
      <c r="K29" s="21">
        <v>776.64</v>
      </c>
      <c r="L29" s="21">
        <v>96.72</v>
      </c>
      <c r="M29" s="21">
        <v>842.87999999999988</v>
      </c>
      <c r="N29" s="21">
        <v>193.92</v>
      </c>
      <c r="O29" s="22">
        <v>920.88000000000011</v>
      </c>
      <c r="P29" s="21">
        <v>258.12</v>
      </c>
      <c r="Q29" s="22">
        <v>0.12000000000000001</v>
      </c>
      <c r="R29" s="28">
        <v>415.64000000000004</v>
      </c>
      <c r="S29" s="21">
        <v>1422.24</v>
      </c>
      <c r="T29" s="21">
        <v>1174.68</v>
      </c>
      <c r="U29" s="21">
        <v>641.52</v>
      </c>
      <c r="V29" s="21">
        <v>612.71999999999991</v>
      </c>
      <c r="W29" s="21">
        <v>1900.0800000000002</v>
      </c>
      <c r="X29" s="21">
        <v>106.33999999999999</v>
      </c>
      <c r="Y29" s="21">
        <v>37.840000000000003</v>
      </c>
      <c r="Z29" s="21">
        <v>27.57</v>
      </c>
      <c r="AA29" s="24">
        <v>83.24</v>
      </c>
      <c r="AB29" s="24">
        <v>61.11</v>
      </c>
      <c r="AC29" s="24">
        <v>60.54</v>
      </c>
      <c r="AD29" s="21">
        <v>127.68</v>
      </c>
      <c r="AE29" s="21">
        <v>121.53599999999999</v>
      </c>
      <c r="AF29" s="21">
        <v>99.935999999999993</v>
      </c>
      <c r="AG29" s="21">
        <v>0.27200000000000002</v>
      </c>
      <c r="AH29" s="21">
        <v>0</v>
      </c>
      <c r="AI29" s="21">
        <v>309.14999999999998</v>
      </c>
      <c r="AJ29" s="21">
        <v>0</v>
      </c>
      <c r="AK29" s="21">
        <v>0</v>
      </c>
      <c r="AL29" s="20">
        <f t="shared" si="0"/>
        <v>13849.724000000002</v>
      </c>
      <c r="AM29" s="20">
        <f t="shared" si="3"/>
        <v>2474.4699999999998</v>
      </c>
      <c r="AN29" s="29">
        <f t="shared" si="1"/>
        <v>16324.194000000001</v>
      </c>
      <c r="AO29" s="29">
        <v>0</v>
      </c>
      <c r="AP29" s="30">
        <f t="shared" si="2"/>
        <v>16324.194000000001</v>
      </c>
    </row>
    <row r="30" spans="1:42" ht="12" customHeight="1" x14ac:dyDescent="0.25">
      <c r="A30" s="27" t="s">
        <v>20</v>
      </c>
      <c r="B30" s="21">
        <v>1584.72</v>
      </c>
      <c r="C30" s="21">
        <v>0</v>
      </c>
      <c r="D30" s="21">
        <v>570.42000000000007</v>
      </c>
      <c r="E30" s="21">
        <v>478.56</v>
      </c>
      <c r="F30" s="21">
        <v>356.16</v>
      </c>
      <c r="G30" s="21">
        <v>153.89999999999998</v>
      </c>
      <c r="H30" s="21">
        <v>1185.1200000000001</v>
      </c>
      <c r="I30" s="21">
        <v>1086.24</v>
      </c>
      <c r="J30" s="21">
        <v>326.16000000000003</v>
      </c>
      <c r="K30" s="21">
        <v>741.6</v>
      </c>
      <c r="L30" s="21">
        <v>98.16</v>
      </c>
      <c r="M30" s="21">
        <v>831.84</v>
      </c>
      <c r="N30" s="21">
        <v>176.39999999999998</v>
      </c>
      <c r="O30" s="22">
        <v>848.88</v>
      </c>
      <c r="P30" s="21">
        <v>229.8</v>
      </c>
      <c r="Q30" s="22">
        <v>0</v>
      </c>
      <c r="R30" s="28">
        <v>372.89499999999998</v>
      </c>
      <c r="S30" s="21">
        <v>1374.24</v>
      </c>
      <c r="T30" s="21">
        <v>1134.3599999999999</v>
      </c>
      <c r="U30" s="21">
        <v>617.28</v>
      </c>
      <c r="V30" s="21">
        <v>584.16</v>
      </c>
      <c r="W30" s="21">
        <v>1811.52</v>
      </c>
      <c r="X30" s="21">
        <v>102.8</v>
      </c>
      <c r="Y30" s="21">
        <v>45.76</v>
      </c>
      <c r="Z30" s="21">
        <v>24</v>
      </c>
      <c r="AA30" s="24">
        <v>87.36</v>
      </c>
      <c r="AB30" s="24">
        <v>61.86</v>
      </c>
      <c r="AC30" s="24">
        <v>59.52</v>
      </c>
      <c r="AD30" s="21">
        <v>100.32</v>
      </c>
      <c r="AE30" s="21">
        <v>116.976</v>
      </c>
      <c r="AF30" s="21">
        <v>101.184</v>
      </c>
      <c r="AG30" s="21">
        <v>0.08</v>
      </c>
      <c r="AH30" s="21">
        <v>0</v>
      </c>
      <c r="AI30" s="21">
        <v>314.55</v>
      </c>
      <c r="AJ30" s="21">
        <v>0</v>
      </c>
      <c r="AK30" s="21">
        <v>0</v>
      </c>
      <c r="AL30" s="20">
        <f t="shared" si="0"/>
        <v>13253.000000000002</v>
      </c>
      <c r="AM30" s="20">
        <f t="shared" si="3"/>
        <v>2323.8249999999998</v>
      </c>
      <c r="AN30" s="29">
        <f t="shared" si="1"/>
        <v>15576.825000000001</v>
      </c>
      <c r="AO30" s="29">
        <v>0</v>
      </c>
      <c r="AP30" s="30">
        <f t="shared" si="2"/>
        <v>15576.825000000001</v>
      </c>
    </row>
    <row r="31" spans="1:42" ht="12" customHeight="1" x14ac:dyDescent="0.25">
      <c r="A31" s="27" t="s">
        <v>21</v>
      </c>
      <c r="B31" s="21">
        <v>1388.88</v>
      </c>
      <c r="C31" s="21">
        <v>0</v>
      </c>
      <c r="D31" s="21">
        <v>502.20000000000005</v>
      </c>
      <c r="E31" s="21">
        <v>434.4</v>
      </c>
      <c r="F31" s="21">
        <v>308.15999999999997</v>
      </c>
      <c r="G31" s="21">
        <v>145.26</v>
      </c>
      <c r="H31" s="21">
        <v>1049.76</v>
      </c>
      <c r="I31" s="21">
        <v>967.2</v>
      </c>
      <c r="J31" s="21">
        <v>283.2</v>
      </c>
      <c r="K31" s="21">
        <v>654.24</v>
      </c>
      <c r="L31" s="21">
        <v>93.839999999999989</v>
      </c>
      <c r="M31" s="21">
        <v>751.68000000000006</v>
      </c>
      <c r="N31" s="21">
        <v>147.84</v>
      </c>
      <c r="O31" s="22">
        <v>749.16000000000008</v>
      </c>
      <c r="P31" s="21">
        <v>194.27999999999997</v>
      </c>
      <c r="Q31" s="22">
        <v>0.12000000000000001</v>
      </c>
      <c r="R31" s="28">
        <v>312.38499999999999</v>
      </c>
      <c r="S31" s="21">
        <v>1194.72</v>
      </c>
      <c r="T31" s="21">
        <v>990.72</v>
      </c>
      <c r="U31" s="21">
        <v>542.64</v>
      </c>
      <c r="V31" s="21">
        <v>523.44000000000005</v>
      </c>
      <c r="W31" s="21">
        <v>1607.4</v>
      </c>
      <c r="X31" s="21">
        <v>99.38</v>
      </c>
      <c r="Y31" s="21">
        <v>35.78</v>
      </c>
      <c r="Z31" s="21">
        <v>20.88</v>
      </c>
      <c r="AA31" s="24">
        <v>80.56</v>
      </c>
      <c r="AB31" s="24">
        <v>57.84</v>
      </c>
      <c r="AC31" s="24">
        <v>54.51</v>
      </c>
      <c r="AD31" s="21">
        <v>94.32</v>
      </c>
      <c r="AE31" s="21">
        <v>106.8</v>
      </c>
      <c r="AF31" s="21">
        <v>87.12</v>
      </c>
      <c r="AG31" s="21">
        <v>0.08</v>
      </c>
      <c r="AH31" s="21">
        <v>0</v>
      </c>
      <c r="AI31" s="21">
        <v>293.85000000000002</v>
      </c>
      <c r="AJ31" s="21">
        <v>0</v>
      </c>
      <c r="AK31" s="21">
        <v>0</v>
      </c>
      <c r="AL31" s="20">
        <f t="shared" si="0"/>
        <v>11726.06</v>
      </c>
      <c r="AM31" s="20">
        <f t="shared" si="3"/>
        <v>2046.585</v>
      </c>
      <c r="AN31" s="29">
        <f t="shared" si="1"/>
        <v>13772.645</v>
      </c>
      <c r="AO31" s="29">
        <v>0</v>
      </c>
      <c r="AP31" s="30">
        <f t="shared" si="2"/>
        <v>13772.645</v>
      </c>
    </row>
    <row r="32" spans="1:42" ht="12" customHeight="1" x14ac:dyDescent="0.25">
      <c r="A32" s="27" t="s">
        <v>22</v>
      </c>
      <c r="B32" s="21">
        <v>1164.42</v>
      </c>
      <c r="C32" s="21">
        <v>0</v>
      </c>
      <c r="D32" s="21">
        <v>390.24</v>
      </c>
      <c r="E32" s="21">
        <v>410.88</v>
      </c>
      <c r="F32" s="21">
        <v>245.76000000000002</v>
      </c>
      <c r="G32" s="21">
        <v>136.08000000000001</v>
      </c>
      <c r="H32" s="21">
        <v>852.96</v>
      </c>
      <c r="I32" s="21">
        <v>806.88</v>
      </c>
      <c r="J32" s="21">
        <v>241.68</v>
      </c>
      <c r="K32" s="21">
        <v>566.4</v>
      </c>
      <c r="L32" s="21">
        <v>76.08</v>
      </c>
      <c r="M32" s="21">
        <v>624.48</v>
      </c>
      <c r="N32" s="21">
        <v>127.44</v>
      </c>
      <c r="O32" s="22">
        <v>644.4</v>
      </c>
      <c r="P32" s="21">
        <v>153.84</v>
      </c>
      <c r="Q32" s="22">
        <v>0</v>
      </c>
      <c r="R32" s="28">
        <v>238.71499999999997</v>
      </c>
      <c r="S32" s="21">
        <v>982.31999999999994</v>
      </c>
      <c r="T32" s="21">
        <v>821.5200000000001</v>
      </c>
      <c r="U32" s="21">
        <v>443.76000000000005</v>
      </c>
      <c r="V32" s="21">
        <v>445.91999999999996</v>
      </c>
      <c r="W32" s="21">
        <v>1361.52</v>
      </c>
      <c r="X32" s="21">
        <v>75.239999999999995</v>
      </c>
      <c r="Y32" s="21">
        <v>29.32</v>
      </c>
      <c r="Z32" s="21">
        <v>20.46</v>
      </c>
      <c r="AA32" s="24">
        <v>68.72</v>
      </c>
      <c r="AB32" s="24">
        <v>53.67</v>
      </c>
      <c r="AC32" s="24">
        <v>45.6</v>
      </c>
      <c r="AD32" s="21">
        <v>95.52</v>
      </c>
      <c r="AE32" s="21">
        <v>95.328000000000003</v>
      </c>
      <c r="AF32" s="21">
        <v>75.311999999999998</v>
      </c>
      <c r="AG32" s="21">
        <v>0.14399999999999999</v>
      </c>
      <c r="AH32" s="21">
        <v>0</v>
      </c>
      <c r="AI32" s="21">
        <v>263.7</v>
      </c>
      <c r="AJ32" s="21">
        <v>0</v>
      </c>
      <c r="AK32" s="21">
        <v>0</v>
      </c>
      <c r="AL32" s="20">
        <f t="shared" si="0"/>
        <v>9837.2040000000015</v>
      </c>
      <c r="AM32" s="20">
        <f t="shared" si="3"/>
        <v>1721.105</v>
      </c>
      <c r="AN32" s="29">
        <f t="shared" si="1"/>
        <v>11558.309000000001</v>
      </c>
      <c r="AO32" s="29">
        <v>0</v>
      </c>
      <c r="AP32" s="30">
        <f t="shared" si="2"/>
        <v>11558.309000000001</v>
      </c>
    </row>
    <row r="33" spans="1:42" ht="12" customHeight="1" x14ac:dyDescent="0.25">
      <c r="A33" s="27" t="s">
        <v>23</v>
      </c>
      <c r="B33" s="21">
        <v>979.92</v>
      </c>
      <c r="C33" s="21">
        <v>0</v>
      </c>
      <c r="D33" s="21">
        <v>304.56000000000006</v>
      </c>
      <c r="E33" s="21">
        <v>367.2</v>
      </c>
      <c r="F33" s="21">
        <v>181.44</v>
      </c>
      <c r="G33" s="21">
        <v>127.08</v>
      </c>
      <c r="H33" s="21">
        <v>683.52</v>
      </c>
      <c r="I33" s="21">
        <v>636</v>
      </c>
      <c r="J33" s="21">
        <v>213.36</v>
      </c>
      <c r="K33" s="21">
        <v>496.79999999999995</v>
      </c>
      <c r="L33" s="21">
        <v>61.2</v>
      </c>
      <c r="M33" s="21">
        <v>516.48</v>
      </c>
      <c r="N33" s="21">
        <v>110.88</v>
      </c>
      <c r="O33" s="22">
        <v>575.28</v>
      </c>
      <c r="P33" s="21">
        <v>131.16</v>
      </c>
      <c r="Q33" s="22">
        <v>0.12000000000000001</v>
      </c>
      <c r="R33" s="28">
        <v>195.04499999999999</v>
      </c>
      <c r="S33" s="21">
        <v>824.88</v>
      </c>
      <c r="T33" s="21">
        <v>664.2</v>
      </c>
      <c r="U33" s="21">
        <v>372.24</v>
      </c>
      <c r="V33" s="21">
        <v>373.68</v>
      </c>
      <c r="W33" s="21">
        <v>1149.8400000000001</v>
      </c>
      <c r="X33" s="21">
        <v>37.700000000000003</v>
      </c>
      <c r="Y33" s="21">
        <v>22.36</v>
      </c>
      <c r="Z33" s="21">
        <v>20.190000000000001</v>
      </c>
      <c r="AA33" s="24">
        <v>56.92</v>
      </c>
      <c r="AB33" s="24">
        <v>48.18</v>
      </c>
      <c r="AC33" s="24">
        <v>37.74</v>
      </c>
      <c r="AD33" s="21">
        <v>102.24</v>
      </c>
      <c r="AE33" s="21">
        <v>82.704000000000008</v>
      </c>
      <c r="AF33" s="21">
        <v>59.472000000000001</v>
      </c>
      <c r="AG33" s="21">
        <v>0.08</v>
      </c>
      <c r="AH33" s="21">
        <v>0</v>
      </c>
      <c r="AI33" s="21">
        <v>251.1</v>
      </c>
      <c r="AJ33" s="21">
        <v>0</v>
      </c>
      <c r="AK33" s="21">
        <v>0</v>
      </c>
      <c r="AL33" s="20">
        <f t="shared" si="0"/>
        <v>8196.8959999999988</v>
      </c>
      <c r="AM33" s="20">
        <f t="shared" si="3"/>
        <v>1486.675</v>
      </c>
      <c r="AN33" s="29">
        <f t="shared" si="1"/>
        <v>9683.5709999999981</v>
      </c>
      <c r="AO33" s="29">
        <v>0</v>
      </c>
      <c r="AP33" s="30">
        <f t="shared" si="2"/>
        <v>9683.5709999999981</v>
      </c>
    </row>
    <row r="34" spans="1:42" s="11" customFormat="1" ht="12" customHeight="1" thickBot="1" x14ac:dyDescent="0.3">
      <c r="A34" s="10" t="s">
        <v>24</v>
      </c>
      <c r="B34" s="1">
        <f t="shared" ref="B34:M34" si="4">SUM(B10:B33)</f>
        <v>33297.119999999995</v>
      </c>
      <c r="C34" s="1">
        <f t="shared" si="4"/>
        <v>0</v>
      </c>
      <c r="D34" s="1">
        <f t="shared" si="4"/>
        <v>8553.42</v>
      </c>
      <c r="E34" s="1">
        <f t="shared" si="4"/>
        <v>10213.439999999999</v>
      </c>
      <c r="F34" s="1">
        <f t="shared" si="4"/>
        <v>5845.92</v>
      </c>
      <c r="G34" s="1">
        <f t="shared" si="4"/>
        <v>3640.8600000000006</v>
      </c>
      <c r="H34" s="1">
        <f t="shared" si="4"/>
        <v>19477.920000000002</v>
      </c>
      <c r="I34" s="1">
        <f t="shared" si="4"/>
        <v>18181.919999999998</v>
      </c>
      <c r="J34" s="1">
        <f t="shared" si="4"/>
        <v>8246.6400000000012</v>
      </c>
      <c r="K34" s="1">
        <f t="shared" si="4"/>
        <v>18061.440000000002</v>
      </c>
      <c r="L34" s="1">
        <f t="shared" si="4"/>
        <v>1584.72</v>
      </c>
      <c r="M34" s="1">
        <f t="shared" si="4"/>
        <v>15742.08</v>
      </c>
      <c r="N34" s="12">
        <f>SUM(N10:N33)</f>
        <v>3910.3200000000011</v>
      </c>
      <c r="O34" s="12">
        <f>SUM(O10:O33)</f>
        <v>19049.040000000005</v>
      </c>
      <c r="P34" s="12">
        <f>SUM(P10:P33)</f>
        <v>4299.24</v>
      </c>
      <c r="Q34" s="12">
        <f>SUM(Q10:Q33)</f>
        <v>1.8000000000000007</v>
      </c>
      <c r="R34" s="12">
        <f>SUM(R10:R33)</f>
        <v>6344.8350000000009</v>
      </c>
      <c r="S34" s="1">
        <f t="shared" ref="S34:Z34" si="5">SUM(S10:S33)</f>
        <v>24249.600000000006</v>
      </c>
      <c r="T34" s="1">
        <f t="shared" si="5"/>
        <v>19490.400000000001</v>
      </c>
      <c r="U34" s="1">
        <f t="shared" si="5"/>
        <v>12309.84</v>
      </c>
      <c r="V34" s="1">
        <f t="shared" si="5"/>
        <v>11090.16</v>
      </c>
      <c r="W34" s="1">
        <f t="shared" si="5"/>
        <v>34860.600000000006</v>
      </c>
      <c r="X34" s="1">
        <f t="shared" si="5"/>
        <v>1704.6599999999999</v>
      </c>
      <c r="Y34" s="1">
        <f t="shared" si="5"/>
        <v>862.2800000000002</v>
      </c>
      <c r="Z34" s="1">
        <f t="shared" si="5"/>
        <v>766.98000000000013</v>
      </c>
      <c r="AA34" s="1">
        <f t="shared" ref="AA34:AD34" si="6">SUM(AA10:AA33)</f>
        <v>1634.88</v>
      </c>
      <c r="AB34" s="1">
        <f t="shared" si="6"/>
        <v>1058.9700000000003</v>
      </c>
      <c r="AC34" s="1">
        <f t="shared" si="6"/>
        <v>1091.97</v>
      </c>
      <c r="AD34" s="1">
        <f t="shared" si="6"/>
        <v>4026.2399999999993</v>
      </c>
      <c r="AE34" s="1">
        <f>SUM(AE10:AE33)</f>
        <v>2185.1520000000005</v>
      </c>
      <c r="AF34" s="1">
        <f>SUM(AF10:AF33)</f>
        <v>1782.5279999999996</v>
      </c>
      <c r="AG34" s="1">
        <f>SUM(AG10:AG33)</f>
        <v>5.7760000000000016</v>
      </c>
      <c r="AH34" s="1">
        <f t="shared" ref="AH34:AL34" si="7">SUM(AH10:AH33)</f>
        <v>0</v>
      </c>
      <c r="AI34" s="1">
        <f t="shared" si="7"/>
        <v>6465.6000000000013</v>
      </c>
      <c r="AJ34" s="1"/>
      <c r="AK34" s="1">
        <f t="shared" si="7"/>
        <v>0</v>
      </c>
      <c r="AL34" s="1">
        <f t="shared" si="7"/>
        <v>252845.77599999998</v>
      </c>
      <c r="AM34" s="1">
        <f>SUM(AM10:AM33)</f>
        <v>47190.575000000004</v>
      </c>
      <c r="AN34" s="1">
        <f>SUM(AN10:AN33)</f>
        <v>300036.35100000002</v>
      </c>
      <c r="AO34" s="1">
        <f>SUM(AO10:AO33)</f>
        <v>0</v>
      </c>
      <c r="AP34" s="13">
        <f>SUM(AP10:AP33)</f>
        <v>300036.35100000002</v>
      </c>
    </row>
    <row r="36" spans="1:42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8" spans="1:42" x14ac:dyDescent="0.25">
      <c r="B38" s="36"/>
      <c r="C38" s="36"/>
      <c r="D38" s="36"/>
      <c r="E38" s="36"/>
      <c r="F38" s="36"/>
    </row>
    <row r="39" spans="1:42" x14ac:dyDescent="0.25">
      <c r="B39" s="14"/>
      <c r="C39" s="14"/>
      <c r="D39" s="14"/>
      <c r="E39" s="14"/>
      <c r="F39" s="14"/>
    </row>
    <row r="40" spans="1:42" x14ac:dyDescent="0.25">
      <c r="B40" s="14"/>
      <c r="C40" s="14"/>
      <c r="D40" s="14"/>
      <c r="E40" s="14"/>
      <c r="F40" s="14"/>
    </row>
    <row r="41" spans="1:42" x14ac:dyDescent="0.25">
      <c r="B41" s="14"/>
      <c r="C41" s="14"/>
      <c r="D41" s="14"/>
      <c r="E41" s="14"/>
      <c r="F41" s="14"/>
    </row>
    <row r="42" spans="1:42" x14ac:dyDescent="0.25">
      <c r="B42" s="14"/>
      <c r="C42" s="14"/>
      <c r="D42" s="14"/>
      <c r="E42" s="14"/>
      <c r="F42" s="14"/>
    </row>
    <row r="43" spans="1:42" x14ac:dyDescent="0.25">
      <c r="B43" s="14"/>
      <c r="C43" s="14"/>
      <c r="D43" s="14"/>
      <c r="E43" s="14"/>
      <c r="F43" s="14"/>
    </row>
    <row r="44" spans="1:42" x14ac:dyDescent="0.25">
      <c r="B44" s="14"/>
      <c r="C44" s="14"/>
      <c r="D44" s="14"/>
      <c r="E44" s="14"/>
      <c r="F44" s="14"/>
    </row>
    <row r="45" spans="1:42" x14ac:dyDescent="0.25">
      <c r="B45" s="14"/>
      <c r="C45" s="14"/>
      <c r="D45" s="14"/>
      <c r="E45" s="14"/>
      <c r="F45" s="14"/>
    </row>
    <row r="46" spans="1:42" x14ac:dyDescent="0.25">
      <c r="B46" s="14"/>
      <c r="C46" s="14"/>
      <c r="D46" s="14"/>
      <c r="E46" s="14"/>
      <c r="F46" s="14"/>
    </row>
    <row r="47" spans="1:42" x14ac:dyDescent="0.25">
      <c r="B47" s="14"/>
      <c r="C47" s="14"/>
      <c r="D47" s="14"/>
      <c r="E47" s="14"/>
      <c r="F47" s="14"/>
    </row>
    <row r="48" spans="1:42" x14ac:dyDescent="0.25">
      <c r="B48" s="14"/>
      <c r="C48" s="14"/>
      <c r="D48" s="14"/>
      <c r="E48" s="14"/>
      <c r="F48" s="14"/>
    </row>
    <row r="49" spans="2:6" x14ac:dyDescent="0.25">
      <c r="B49" s="14"/>
      <c r="C49" s="14"/>
      <c r="D49" s="14"/>
      <c r="E49" s="14"/>
      <c r="F49" s="14"/>
    </row>
    <row r="50" spans="2:6" x14ac:dyDescent="0.25">
      <c r="B50" s="14"/>
      <c r="C50" s="14"/>
      <c r="D50" s="14"/>
      <c r="E50" s="14"/>
      <c r="F50" s="14"/>
    </row>
    <row r="51" spans="2:6" x14ac:dyDescent="0.25">
      <c r="B51" s="14"/>
      <c r="C51" s="14"/>
      <c r="D51" s="14"/>
      <c r="E51" s="14"/>
      <c r="F51" s="14"/>
    </row>
    <row r="52" spans="2:6" x14ac:dyDescent="0.25">
      <c r="B52" s="14"/>
      <c r="C52" s="14"/>
      <c r="D52" s="14"/>
      <c r="E52" s="14"/>
      <c r="F52" s="14"/>
    </row>
    <row r="53" spans="2:6" x14ac:dyDescent="0.25">
      <c r="B53" s="14"/>
      <c r="C53" s="14"/>
      <c r="D53" s="14"/>
      <c r="E53" s="14"/>
      <c r="F53" s="14"/>
    </row>
    <row r="54" spans="2:6" x14ac:dyDescent="0.25">
      <c r="B54" s="14"/>
      <c r="C54" s="14"/>
      <c r="D54" s="14"/>
      <c r="E54" s="14"/>
      <c r="F54" s="14"/>
    </row>
    <row r="55" spans="2:6" x14ac:dyDescent="0.25">
      <c r="B55" s="14"/>
      <c r="C55" s="14"/>
      <c r="D55" s="14"/>
      <c r="E55" s="14"/>
      <c r="F55" s="14"/>
    </row>
    <row r="56" spans="2:6" x14ac:dyDescent="0.25">
      <c r="B56" s="14"/>
      <c r="C56" s="14"/>
      <c r="D56" s="14"/>
      <c r="E56" s="14"/>
      <c r="F56" s="14"/>
    </row>
    <row r="57" spans="2:6" x14ac:dyDescent="0.25">
      <c r="B57" s="14"/>
      <c r="C57" s="14"/>
      <c r="D57" s="14"/>
      <c r="E57" s="14"/>
      <c r="F57" s="14"/>
    </row>
    <row r="58" spans="2:6" x14ac:dyDescent="0.25">
      <c r="B58" s="14"/>
      <c r="C58" s="14"/>
      <c r="D58" s="14"/>
      <c r="E58" s="14"/>
      <c r="F58" s="14"/>
    </row>
    <row r="59" spans="2:6" x14ac:dyDescent="0.25">
      <c r="B59" s="14"/>
      <c r="C59" s="14"/>
      <c r="D59" s="14"/>
      <c r="E59" s="14"/>
      <c r="F59" s="14"/>
    </row>
    <row r="60" spans="2:6" x14ac:dyDescent="0.25">
      <c r="B60" s="14"/>
      <c r="C60" s="14"/>
      <c r="D60" s="14"/>
      <c r="E60" s="14"/>
      <c r="F60" s="14"/>
    </row>
    <row r="61" spans="2:6" x14ac:dyDescent="0.25">
      <c r="B61" s="14"/>
      <c r="C61" s="14"/>
      <c r="D61" s="14"/>
      <c r="E61" s="14"/>
      <c r="F61" s="14"/>
    </row>
    <row r="62" spans="2:6" x14ac:dyDescent="0.25">
      <c r="B62" s="14"/>
      <c r="C62" s="14"/>
      <c r="D62" s="14"/>
      <c r="E62" s="14"/>
      <c r="F62" s="14"/>
    </row>
    <row r="63" spans="2:6" x14ac:dyDescent="0.25">
      <c r="B63" s="14"/>
    </row>
    <row r="64" spans="2:6" x14ac:dyDescent="0.25">
      <c r="B64" s="14"/>
    </row>
    <row r="65" spans="2:2" x14ac:dyDescent="0.25">
      <c r="B65" s="14"/>
    </row>
    <row r="66" spans="2:2" x14ac:dyDescent="0.25">
      <c r="B66" s="14"/>
    </row>
    <row r="67" spans="2:2" x14ac:dyDescent="0.25">
      <c r="B67" s="14"/>
    </row>
    <row r="68" spans="2:2" x14ac:dyDescent="0.25">
      <c r="B68" s="14"/>
    </row>
    <row r="69" spans="2:2" x14ac:dyDescent="0.25">
      <c r="B69" s="14"/>
    </row>
    <row r="70" spans="2:2" x14ac:dyDescent="0.25">
      <c r="B70" s="14"/>
    </row>
    <row r="71" spans="2:2" x14ac:dyDescent="0.25">
      <c r="B71" s="14"/>
    </row>
    <row r="72" spans="2:2" x14ac:dyDescent="0.25">
      <c r="B72" s="14"/>
    </row>
  </sheetData>
  <mergeCells count="54">
    <mergeCell ref="AA8:AC8"/>
    <mergeCell ref="AE8:AH8"/>
    <mergeCell ref="AH5:AH7"/>
    <mergeCell ref="B8:M8"/>
    <mergeCell ref="N8:R8"/>
    <mergeCell ref="H5:H7"/>
    <mergeCell ref="X8:Z8"/>
    <mergeCell ref="G5:G7"/>
    <mergeCell ref="S8:W8"/>
    <mergeCell ref="AI5:AI7"/>
    <mergeCell ref="B5:B7"/>
    <mergeCell ref="D5:D7"/>
    <mergeCell ref="V5:V7"/>
    <mergeCell ref="W5:W7"/>
    <mergeCell ref="X5:X7"/>
    <mergeCell ref="Z5:Z7"/>
    <mergeCell ref="AA5:AA7"/>
    <mergeCell ref="AC5:AC7"/>
    <mergeCell ref="I5:I7"/>
    <mergeCell ref="Y5:Y7"/>
    <mergeCell ref="R5:R7"/>
    <mergeCell ref="AG5:AG7"/>
    <mergeCell ref="AE5:AE7"/>
    <mergeCell ref="AF5:AF7"/>
    <mergeCell ref="A5:A9"/>
    <mergeCell ref="C5:C7"/>
    <mergeCell ref="S5:S7"/>
    <mergeCell ref="T5:T7"/>
    <mergeCell ref="U5:U7"/>
    <mergeCell ref="L5:L7"/>
    <mergeCell ref="M5:M7"/>
    <mergeCell ref="N5:N7"/>
    <mergeCell ref="O5:O7"/>
    <mergeCell ref="P5:P7"/>
    <mergeCell ref="Q5:Q7"/>
    <mergeCell ref="J5:J7"/>
    <mergeCell ref="K5:K7"/>
    <mergeCell ref="F5:F7"/>
    <mergeCell ref="AJ5:AJ7"/>
    <mergeCell ref="AI8:AJ8"/>
    <mergeCell ref="B38:F38"/>
    <mergeCell ref="A3:I3"/>
    <mergeCell ref="A1:AP1"/>
    <mergeCell ref="AK6:AK7"/>
    <mergeCell ref="AL6:AL7"/>
    <mergeCell ref="AK5:AM5"/>
    <mergeCell ref="AM6:AM7"/>
    <mergeCell ref="AN5:AN7"/>
    <mergeCell ref="AO5:AO7"/>
    <mergeCell ref="AP5:AP7"/>
    <mergeCell ref="E5:E7"/>
    <mergeCell ref="L3:S3"/>
    <mergeCell ref="AB5:AB7"/>
    <mergeCell ref="AD5:AD7"/>
  </mergeCells>
  <pageMargins left="0.70866141732283472" right="0.70866141732283472" top="0.74803149606299213" bottom="0.74803149606299213" header="0.31496062992125984" footer="0.31496062992125984"/>
  <pageSetup paperSize="9" scale="94" pageOrder="overThenDown" orientation="landscape" r:id="rId1"/>
  <headerFooter>
    <oddFooter>&amp;C&amp;10Страница &amp;P</oddFooter>
  </headerFooter>
  <colBreaks count="1" manualBreakCount="1">
    <brk id="28" max="36" man="1"/>
  </colBreaks>
  <ignoredErrors>
    <ignoredError sqref="A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Стройэнергомонтаж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Белов М.Ю.</cp:lastModifiedBy>
  <cp:lastPrinted>2012-07-11T10:11:47Z</cp:lastPrinted>
  <dcterms:created xsi:type="dcterms:W3CDTF">2012-07-11T06:28:51Z</dcterms:created>
  <dcterms:modified xsi:type="dcterms:W3CDTF">2015-06-17T08:46:07Z</dcterms:modified>
</cp:coreProperties>
</file>