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35" windowWidth="15570" windowHeight="12510"/>
  </bookViews>
  <sheets>
    <sheet name="ведомость" sheetId="1" r:id="rId1"/>
  </sheets>
  <definedNames>
    <definedName name="_xlnm.Print_Area" localSheetId="0">ведомость!$A$1:$AR$37</definedName>
  </definedNames>
  <calcPr calcId="145621"/>
</workbook>
</file>

<file path=xl/calcChain.xml><?xml version="1.0" encoding="utf-8"?>
<calcChain xmlns="http://schemas.openxmlformats.org/spreadsheetml/2006/main">
  <c r="Y34" i="1" l="1"/>
  <c r="Z34" i="1"/>
  <c r="AA34" i="1"/>
  <c r="AB34" i="1"/>
  <c r="AO11" i="1" l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10" i="1"/>
  <c r="R34" i="1"/>
  <c r="AJ34" i="1" l="1"/>
  <c r="AK34" i="1"/>
  <c r="AM34" i="1"/>
  <c r="AN34" i="1"/>
  <c r="AQ34" i="1"/>
  <c r="AP32" i="1"/>
  <c r="AR32" i="1" s="1"/>
  <c r="AP31" i="1"/>
  <c r="AR31" i="1" s="1"/>
  <c r="AP30" i="1"/>
  <c r="AR30" i="1" s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P13" i="1"/>
  <c r="AR13" i="1" s="1"/>
  <c r="AP12" i="1"/>
  <c r="AR12" i="1" s="1"/>
  <c r="AP11" i="1"/>
  <c r="AR11" i="1" s="1"/>
  <c r="AI34" i="1"/>
  <c r="AH34" i="1"/>
  <c r="AG34" i="1"/>
  <c r="AF34" i="1"/>
  <c r="AE34" i="1"/>
  <c r="AD34" i="1"/>
  <c r="AC34" i="1"/>
  <c r="X34" i="1"/>
  <c r="W34" i="1"/>
  <c r="V34" i="1"/>
  <c r="U34" i="1"/>
  <c r="T34" i="1"/>
  <c r="S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P33" i="1" l="1"/>
  <c r="AR33" i="1" s="1"/>
  <c r="AO34" i="1"/>
  <c r="AP10" i="1"/>
  <c r="AP34" i="1" l="1"/>
  <c r="AR10" i="1"/>
  <c r="AR34" i="1" s="1"/>
</calcChain>
</file>

<file path=xl/sharedStrings.xml><?xml version="1.0" encoding="utf-8"?>
<sst xmlns="http://schemas.openxmlformats.org/spreadsheetml/2006/main" count="81" uniqueCount="73">
  <si>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</si>
  <si>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</si>
  <si>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</si>
  <si>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</si>
  <si>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</si>
  <si>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</si>
  <si>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</si>
  <si>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</si>
  <si>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</si>
  <si>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</si>
  <si>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</si>
  <si>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</si>
  <si>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</si>
  <si>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</si>
  <si>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</si>
  <si>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</si>
  <si>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</si>
  <si>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</si>
  <si>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</si>
  <si>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</si>
  <si>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</si>
  <si>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</si>
  <si>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</si>
  <si>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</si>
  <si>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</si>
  <si>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</si>
  <si>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</si>
  <si>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</si>
  <si>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</si>
  <si>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</si>
  <si>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</si>
  <si>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</si>
  <si>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</si>
  <si>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</si>
  <si>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</si>
  <si>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</si>
  <si>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</si>
  <si>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</si>
  <si>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</si>
  <si>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</si>
  <si>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</si>
  <si>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</si>
  <si>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</si>
  <si>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</si>
  <si>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</si>
  <si>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Восточная
фид. №  609 
(ТП-569)</t>
  </si>
  <si>
    <t>ПС Восточная
фид. №  609 
(ТП-560)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</si>
  <si>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</si>
  <si>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</si>
  <si>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</si>
  <si>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</si>
  <si>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</si>
  <si>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</si>
  <si>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</si>
  <si>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</si>
  <si>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</si>
  <si>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</si>
  <si>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</si>
  <si>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</si>
  <si>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</si>
  <si>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</si>
  <si>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</si>
  <si>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t>договор № 12-ЮР</t>
  </si>
  <si>
    <t>ПС Рубин
РП-26 (дома)</t>
  </si>
  <si>
    <t>СН-2</t>
  </si>
  <si>
    <t>СН-1</t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</si>
  <si>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</si>
  <si>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</si>
  <si>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</si>
  <si>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</si>
  <si>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</si>
  <si>
    <t>Дата: 19.06.2013 г.    ТСО:  ОАО "Верхне-Волжская энергетическая компания"</t>
  </si>
  <si>
    <t>ПС Кстовская
фид. №  601 
(РП-47)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</si>
</sst>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3" fillId="2" borderId="8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 applyProtection="1">
      <alignment horizontal="center" vertical="top" wrapText="1"/>
    </xf>
    <xf numFmtId="0" fontId="5" fillId="2" borderId="24" xfId="0" applyNumberFormat="1" applyFont="1" applyFill="1" applyBorder="1" applyAlignment="1" applyProtection="1">
      <alignment horizontal="center" vertical="center" wrapText="1"/>
    </xf>
    <xf numFmtId="0" fontId="1" fillId="2" borderId="24" xfId="0" applyNumberFormat="1" applyFont="1" applyFill="1" applyBorder="1" applyAlignment="1" applyProtection="1">
      <alignment horizontal="center" vertical="center" wrapText="1"/>
    </xf>
    <xf numFmtId="164" fontId="1" fillId="2" borderId="8" xfId="0" applyNumberFormat="1" applyFont="1" applyFill="1" applyBorder="1" applyAlignment="1" applyProtection="1">
      <alignment horizontal="center" vertical="top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tabSelected="1" view="pageBreakPreview" zoomScale="75" zoomScaleNormal="55" zoomScaleSheetLayoutView="75" workbookViewId="0">
      <selection activeCell="B36" sqref="B36:M36"/>
    </sheetView>
  </sheetViews>
  <sheetFormatPr defaultColWidth="9.140625" defaultRowHeight="15" x14ac:dyDescent="0.25"/>
  <cols>
    <col min="1" max="1" width="9.140625" style="3"/>
    <col min="2" max="3" width="9.140625" style="3" customWidth="1"/>
    <col min="4" max="9" width="9.140625" style="3"/>
    <col min="10" max="10" width="9.140625" style="3" customWidth="1"/>
    <col min="11" max="16" width="9.140625" style="3"/>
    <col min="17" max="17" width="9.140625" style="24"/>
    <col min="18" max="24" width="9.140625" style="3"/>
    <col min="25" max="26" width="0" style="3" hidden="1" customWidth="1"/>
    <col min="27" max="34" width="9.140625" style="3"/>
    <col min="35" max="35" width="6.85546875" style="3" customWidth="1"/>
    <col min="36" max="36" width="6.5703125" style="3" customWidth="1"/>
    <col min="37" max="38" width="9.140625" style="3"/>
    <col min="39" max="41" width="13.140625" style="3" customWidth="1"/>
    <col min="42" max="42" width="9.85546875" style="3" customWidth="1"/>
    <col min="43" max="43" width="6.85546875" style="3" customWidth="1"/>
    <col min="44" max="44" width="14" style="3" customWidth="1"/>
    <col min="45" max="16384" width="9.140625" style="3"/>
  </cols>
  <sheetData>
    <row r="1" spans="1:44" ht="18.75" x14ac:dyDescent="0.3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</row>
    <row r="3" spans="1:44" ht="15.75" customHeight="1" x14ac:dyDescent="0.25">
      <c r="A3" s="42" t="s">
        <v>71</v>
      </c>
      <c r="B3" s="42"/>
      <c r="C3" s="42"/>
      <c r="D3" s="42"/>
      <c r="E3" s="42"/>
      <c r="F3" s="42"/>
      <c r="G3" s="42"/>
      <c r="H3" s="42"/>
      <c r="I3" s="42"/>
      <c r="L3" s="42" t="s">
        <v>62</v>
      </c>
      <c r="M3" s="42"/>
      <c r="N3" s="42"/>
      <c r="O3" s="42"/>
      <c r="P3" s="42"/>
      <c r="Q3" s="42"/>
      <c r="R3" s="42"/>
      <c r="S3" s="42"/>
      <c r="AE3" s="5"/>
      <c r="AF3" s="5"/>
      <c r="AG3" s="5"/>
      <c r="AH3" s="5"/>
      <c r="AI3" s="5"/>
      <c r="AJ3" s="5"/>
    </row>
    <row r="4" spans="1:44" ht="10.5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K4" s="6"/>
      <c r="L4" s="6"/>
      <c r="M4" s="6"/>
      <c r="N4" s="6"/>
      <c r="O4" s="6"/>
      <c r="P4" s="6"/>
      <c r="Q4" s="25"/>
      <c r="R4" s="6"/>
      <c r="S4" s="6"/>
      <c r="T4" s="6"/>
    </row>
    <row r="5" spans="1:44" ht="15" customHeight="1" x14ac:dyDescent="0.25">
      <c r="A5" s="38" t="s">
        <v>25</v>
      </c>
      <c r="B5" s="31" t="s">
        <v>26</v>
      </c>
      <c r="C5" s="31" t="s">
        <v>27</v>
      </c>
      <c r="D5" s="31" t="s">
        <v>28</v>
      </c>
      <c r="E5" s="31" t="s">
        <v>29</v>
      </c>
      <c r="F5" s="31" t="s">
        <v>30</v>
      </c>
      <c r="G5" s="31" t="s">
        <v>31</v>
      </c>
      <c r="H5" s="31" t="s">
        <v>32</v>
      </c>
      <c r="I5" s="31" t="s">
        <v>33</v>
      </c>
      <c r="J5" s="31" t="s">
        <v>34</v>
      </c>
      <c r="K5" s="31" t="s">
        <v>35</v>
      </c>
      <c r="L5" s="31" t="s">
        <v>36</v>
      </c>
      <c r="M5" s="31" t="s">
        <v>37</v>
      </c>
      <c r="N5" s="31" t="s">
        <v>38</v>
      </c>
      <c r="O5" s="31" t="s">
        <v>67</v>
      </c>
      <c r="P5" s="31" t="s">
        <v>68</v>
      </c>
      <c r="Q5" s="31" t="s">
        <v>69</v>
      </c>
      <c r="R5" s="31" t="s">
        <v>63</v>
      </c>
      <c r="S5" s="31" t="s">
        <v>39</v>
      </c>
      <c r="T5" s="31" t="s">
        <v>40</v>
      </c>
      <c r="U5" s="31" t="s">
        <v>41</v>
      </c>
      <c r="V5" s="31" t="s">
        <v>42</v>
      </c>
      <c r="W5" s="31" t="s">
        <v>43</v>
      </c>
      <c r="X5" s="31" t="s">
        <v>44</v>
      </c>
      <c r="Y5" s="31" t="s">
        <v>45</v>
      </c>
      <c r="Z5" s="31" t="s">
        <v>46</v>
      </c>
      <c r="AA5" s="31" t="s">
        <v>45</v>
      </c>
      <c r="AB5" s="31" t="s">
        <v>46</v>
      </c>
      <c r="AC5" s="31" t="s">
        <v>47</v>
      </c>
      <c r="AD5" s="31" t="s">
        <v>48</v>
      </c>
      <c r="AE5" s="31" t="s">
        <v>70</v>
      </c>
      <c r="AF5" s="31" t="s">
        <v>49</v>
      </c>
      <c r="AG5" s="31" t="s">
        <v>50</v>
      </c>
      <c r="AH5" s="31" t="s">
        <v>51</v>
      </c>
      <c r="AI5" s="31" t="s">
        <v>52</v>
      </c>
      <c r="AJ5" s="31" t="s">
        <v>53</v>
      </c>
      <c r="AK5" s="31" t="s">
        <v>54</v>
      </c>
      <c r="AL5" s="31" t="s">
        <v>72</v>
      </c>
      <c r="AM5" s="46" t="s">
        <v>55</v>
      </c>
      <c r="AN5" s="47"/>
      <c r="AO5" s="48"/>
      <c r="AP5" s="49" t="s">
        <v>56</v>
      </c>
      <c r="AQ5" s="49" t="s">
        <v>59</v>
      </c>
      <c r="AR5" s="52" t="s">
        <v>57</v>
      </c>
    </row>
    <row r="6" spans="1:44" ht="15" customHeight="1" x14ac:dyDescent="0.25">
      <c r="A6" s="3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44" t="s">
        <v>58</v>
      </c>
      <c r="AN6" s="44" t="s">
        <v>60</v>
      </c>
      <c r="AO6" s="44" t="s">
        <v>61</v>
      </c>
      <c r="AP6" s="50"/>
      <c r="AQ6" s="50"/>
      <c r="AR6" s="53"/>
    </row>
    <row r="7" spans="1:44" ht="42" customHeight="1" x14ac:dyDescent="0.25">
      <c r="A7" s="39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45"/>
      <c r="AN7" s="45"/>
      <c r="AO7" s="45"/>
      <c r="AP7" s="51"/>
      <c r="AQ7" s="51"/>
      <c r="AR7" s="54"/>
    </row>
    <row r="8" spans="1:44" ht="12.75" customHeight="1" x14ac:dyDescent="0.25">
      <c r="A8" s="39"/>
      <c r="B8" s="34" t="s">
        <v>65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  <c r="N8" s="34" t="s">
        <v>64</v>
      </c>
      <c r="O8" s="35"/>
      <c r="P8" s="35"/>
      <c r="Q8" s="35"/>
      <c r="R8" s="36"/>
      <c r="S8" s="34" t="s">
        <v>65</v>
      </c>
      <c r="T8" s="35"/>
      <c r="U8" s="35"/>
      <c r="V8" s="35"/>
      <c r="W8" s="36"/>
      <c r="X8" s="34" t="s">
        <v>64</v>
      </c>
      <c r="Y8" s="35"/>
      <c r="Z8" s="35"/>
      <c r="AA8" s="35"/>
      <c r="AB8" s="36"/>
      <c r="AC8" s="34" t="s">
        <v>64</v>
      </c>
      <c r="AD8" s="35"/>
      <c r="AE8" s="36"/>
      <c r="AF8" s="23" t="s">
        <v>65</v>
      </c>
      <c r="AG8" s="34" t="s">
        <v>65</v>
      </c>
      <c r="AH8" s="35"/>
      <c r="AI8" s="35"/>
      <c r="AJ8" s="36"/>
      <c r="AK8" s="34" t="s">
        <v>64</v>
      </c>
      <c r="AL8" s="36"/>
      <c r="AM8" s="7"/>
      <c r="AN8" s="7"/>
      <c r="AO8" s="7"/>
      <c r="AP8" s="8"/>
      <c r="AQ8" s="8"/>
      <c r="AR8" s="9"/>
    </row>
    <row r="9" spans="1:44" ht="12" customHeight="1" thickBot="1" x14ac:dyDescent="0.3">
      <c r="A9" s="40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10">
        <v>11</v>
      </c>
      <c r="M9" s="10">
        <v>12</v>
      </c>
      <c r="N9" s="10">
        <v>13</v>
      </c>
      <c r="O9" s="10">
        <v>14</v>
      </c>
      <c r="P9" s="10">
        <v>15</v>
      </c>
      <c r="Q9" s="10">
        <v>16</v>
      </c>
      <c r="R9" s="10">
        <v>17</v>
      </c>
      <c r="S9" s="10">
        <v>18</v>
      </c>
      <c r="T9" s="10">
        <v>19</v>
      </c>
      <c r="U9" s="10">
        <v>20</v>
      </c>
      <c r="V9" s="10">
        <v>21</v>
      </c>
      <c r="W9" s="10">
        <v>22</v>
      </c>
      <c r="X9" s="10">
        <v>23</v>
      </c>
      <c r="Y9" s="10">
        <v>24</v>
      </c>
      <c r="Z9" s="10">
        <v>25</v>
      </c>
      <c r="AA9" s="10">
        <v>24</v>
      </c>
      <c r="AB9" s="10">
        <v>25</v>
      </c>
      <c r="AC9" s="10">
        <v>26</v>
      </c>
      <c r="AD9" s="10">
        <v>27</v>
      </c>
      <c r="AE9" s="10">
        <v>28</v>
      </c>
      <c r="AF9" s="10">
        <v>29</v>
      </c>
      <c r="AG9" s="10">
        <v>30</v>
      </c>
      <c r="AH9" s="10">
        <v>31</v>
      </c>
      <c r="AI9" s="10">
        <v>32</v>
      </c>
      <c r="AJ9" s="10">
        <v>33</v>
      </c>
      <c r="AK9" s="11">
        <v>34</v>
      </c>
      <c r="AL9" s="10">
        <v>35</v>
      </c>
      <c r="AM9" s="11">
        <v>36</v>
      </c>
      <c r="AN9" s="10">
        <v>37</v>
      </c>
      <c r="AO9" s="11">
        <v>38</v>
      </c>
      <c r="AP9" s="10">
        <v>39</v>
      </c>
      <c r="AQ9" s="11">
        <v>40</v>
      </c>
      <c r="AR9" s="10">
        <v>41</v>
      </c>
    </row>
    <row r="10" spans="1:44" ht="12" customHeight="1" x14ac:dyDescent="0.25">
      <c r="A10" s="12" t="s">
        <v>0</v>
      </c>
      <c r="B10" s="4">
        <v>820.62</v>
      </c>
      <c r="C10" s="4">
        <v>0</v>
      </c>
      <c r="D10" s="4">
        <v>162</v>
      </c>
      <c r="E10" s="4">
        <v>277.44</v>
      </c>
      <c r="F10" s="4">
        <v>395.03999999999996</v>
      </c>
      <c r="G10" s="4">
        <v>49.860000000000007</v>
      </c>
      <c r="H10" s="4">
        <v>469.92</v>
      </c>
      <c r="I10" s="4">
        <v>548.64</v>
      </c>
      <c r="J10" s="4">
        <v>271.68</v>
      </c>
      <c r="K10" s="4">
        <v>360</v>
      </c>
      <c r="L10" s="4">
        <v>146.4</v>
      </c>
      <c r="M10" s="4">
        <v>505.44</v>
      </c>
      <c r="N10" s="26">
        <v>144.69999999999999</v>
      </c>
      <c r="O10" s="16">
        <v>661.32</v>
      </c>
      <c r="P10" s="26">
        <v>131.30000000000001</v>
      </c>
      <c r="Q10" s="27">
        <v>0</v>
      </c>
      <c r="R10" s="26">
        <v>213.84</v>
      </c>
      <c r="S10" s="4">
        <v>702.24</v>
      </c>
      <c r="T10" s="4">
        <v>604.44000000000005</v>
      </c>
      <c r="U10" s="4">
        <v>210.96</v>
      </c>
      <c r="V10" s="4">
        <v>224.4</v>
      </c>
      <c r="W10" s="4">
        <v>599.76</v>
      </c>
      <c r="X10" s="4">
        <v>19.68</v>
      </c>
      <c r="Y10" s="4"/>
      <c r="Z10" s="4"/>
      <c r="AA10" s="1">
        <v>1.1000000000000001</v>
      </c>
      <c r="AB10" s="1">
        <v>17.8</v>
      </c>
      <c r="AC10" s="28">
        <v>32.479999999999997</v>
      </c>
      <c r="AD10" s="28">
        <v>14.04</v>
      </c>
      <c r="AE10" s="28">
        <v>29.79</v>
      </c>
      <c r="AF10" s="4">
        <v>110.16</v>
      </c>
      <c r="AG10" s="4">
        <v>44.3</v>
      </c>
      <c r="AH10" s="4">
        <v>33.700000000000003</v>
      </c>
      <c r="AI10" s="4">
        <v>0.1</v>
      </c>
      <c r="AJ10" s="4">
        <v>0</v>
      </c>
      <c r="AK10" s="4">
        <v>0</v>
      </c>
      <c r="AL10" s="4">
        <v>0</v>
      </c>
      <c r="AM10" s="4">
        <v>0</v>
      </c>
      <c r="AN10" s="4">
        <f>SUM(B10:M10,S10:W10,AF10:AJ10)</f>
        <v>6537.0999999999995</v>
      </c>
      <c r="AO10" s="4">
        <f>SUM(N10:R10,X10:Z10,AC10:AE10,AK10)</f>
        <v>1247.1499999999999</v>
      </c>
      <c r="AP10" s="16">
        <f t="shared" ref="AP10:AP33" si="0">SUM(AM10:AO10)</f>
        <v>7784.2499999999991</v>
      </c>
      <c r="AQ10" s="16">
        <v>0</v>
      </c>
      <c r="AR10" s="17">
        <f t="shared" ref="AR10:AR33" si="1">AP10</f>
        <v>7784.2499999999991</v>
      </c>
    </row>
    <row r="11" spans="1:44" ht="12" customHeight="1" x14ac:dyDescent="0.25">
      <c r="A11" s="13" t="s">
        <v>1</v>
      </c>
      <c r="B11" s="1">
        <v>738.72</v>
      </c>
      <c r="C11" s="1">
        <v>0</v>
      </c>
      <c r="D11" s="1">
        <v>140.04000000000002</v>
      </c>
      <c r="E11" s="1">
        <v>258.72000000000003</v>
      </c>
      <c r="F11" s="1">
        <v>353.28</v>
      </c>
      <c r="G11" s="1">
        <v>46.26</v>
      </c>
      <c r="H11" s="1">
        <v>395.52</v>
      </c>
      <c r="I11" s="1">
        <v>473.28</v>
      </c>
      <c r="J11" s="1">
        <v>245.28</v>
      </c>
      <c r="K11" s="1">
        <v>319.67999999999995</v>
      </c>
      <c r="L11" s="1">
        <v>128.88</v>
      </c>
      <c r="M11" s="1">
        <v>441.59999999999997</v>
      </c>
      <c r="N11" s="29">
        <v>125.3</v>
      </c>
      <c r="O11" s="18">
        <v>581.76</v>
      </c>
      <c r="P11" s="29">
        <v>107.9</v>
      </c>
      <c r="Q11" s="27">
        <v>0</v>
      </c>
      <c r="R11" s="29">
        <v>175.68</v>
      </c>
      <c r="S11" s="1">
        <v>619.67999999999995</v>
      </c>
      <c r="T11" s="1">
        <v>548.28</v>
      </c>
      <c r="U11" s="1">
        <v>184.08</v>
      </c>
      <c r="V11" s="1">
        <v>194.16</v>
      </c>
      <c r="W11" s="1">
        <v>531</v>
      </c>
      <c r="X11" s="1">
        <v>16.78</v>
      </c>
      <c r="Y11" s="1"/>
      <c r="Z11" s="1"/>
      <c r="AA11" s="1">
        <v>1.1000000000000001</v>
      </c>
      <c r="AB11" s="1">
        <v>17.7</v>
      </c>
      <c r="AC11" s="28">
        <v>27.92</v>
      </c>
      <c r="AD11" s="28">
        <v>19.600000000000001</v>
      </c>
      <c r="AE11" s="28">
        <v>43.38</v>
      </c>
      <c r="AF11" s="1">
        <v>107.52</v>
      </c>
      <c r="AG11" s="1">
        <v>34.700000000000003</v>
      </c>
      <c r="AH11" s="1">
        <v>27.1</v>
      </c>
      <c r="AI11" s="1">
        <v>0.1</v>
      </c>
      <c r="AJ11" s="1">
        <v>0</v>
      </c>
      <c r="AK11" s="1">
        <v>0</v>
      </c>
      <c r="AL11" s="1">
        <v>0</v>
      </c>
      <c r="AM11" s="1">
        <v>0</v>
      </c>
      <c r="AN11" s="4">
        <f t="shared" ref="AN11:AN33" si="2">SUM(B11:M11,S11:W11,AF11:AJ11)</f>
        <v>5787.88</v>
      </c>
      <c r="AO11" s="4">
        <f t="shared" ref="AO11:AO33" si="3">SUM(N11:R11,X11:Z11,AC11:AE11,AK11)</f>
        <v>1098.32</v>
      </c>
      <c r="AP11" s="18">
        <f t="shared" si="0"/>
        <v>6886.2</v>
      </c>
      <c r="AQ11" s="18">
        <v>0</v>
      </c>
      <c r="AR11" s="19">
        <f t="shared" si="1"/>
        <v>6886.2</v>
      </c>
    </row>
    <row r="12" spans="1:44" ht="12" customHeight="1" x14ac:dyDescent="0.25">
      <c r="A12" s="13" t="s">
        <v>2</v>
      </c>
      <c r="B12" s="1">
        <v>704.87999999999988</v>
      </c>
      <c r="C12" s="1">
        <v>0</v>
      </c>
      <c r="D12" s="1">
        <v>129.06</v>
      </c>
      <c r="E12" s="1">
        <v>251.52</v>
      </c>
      <c r="F12" s="1">
        <v>352.79999999999995</v>
      </c>
      <c r="G12" s="1">
        <v>47.699999999999996</v>
      </c>
      <c r="H12" s="1">
        <v>369.6</v>
      </c>
      <c r="I12" s="1">
        <v>449.76000000000005</v>
      </c>
      <c r="J12" s="1">
        <v>234</v>
      </c>
      <c r="K12" s="1">
        <v>300</v>
      </c>
      <c r="L12" s="1">
        <v>118.56</v>
      </c>
      <c r="M12" s="1">
        <v>414.24</v>
      </c>
      <c r="N12" s="29">
        <v>112.6</v>
      </c>
      <c r="O12" s="18">
        <v>529.55999999999995</v>
      </c>
      <c r="P12" s="29">
        <v>96.1</v>
      </c>
      <c r="Q12" s="27">
        <v>0</v>
      </c>
      <c r="R12" s="29">
        <v>154.91999999999999</v>
      </c>
      <c r="S12" s="1">
        <v>582.24</v>
      </c>
      <c r="T12" s="1">
        <v>513</v>
      </c>
      <c r="U12" s="1">
        <v>170.4</v>
      </c>
      <c r="V12" s="1">
        <v>180.24</v>
      </c>
      <c r="W12" s="1">
        <v>511.2</v>
      </c>
      <c r="X12" s="1">
        <v>20.54</v>
      </c>
      <c r="Y12" s="1"/>
      <c r="Z12" s="1"/>
      <c r="AA12" s="1">
        <v>1.1000000000000001</v>
      </c>
      <c r="AB12" s="1">
        <v>17.7</v>
      </c>
      <c r="AC12" s="28">
        <v>25.04</v>
      </c>
      <c r="AD12" s="28">
        <v>18.46</v>
      </c>
      <c r="AE12" s="28">
        <v>43.29</v>
      </c>
      <c r="AF12" s="1">
        <v>108.24</v>
      </c>
      <c r="AG12" s="1">
        <v>30.3</v>
      </c>
      <c r="AH12" s="1">
        <v>25.5</v>
      </c>
      <c r="AI12" s="1">
        <v>0.1</v>
      </c>
      <c r="AJ12" s="1">
        <v>0</v>
      </c>
      <c r="AK12" s="1">
        <v>0</v>
      </c>
      <c r="AL12" s="1">
        <v>0</v>
      </c>
      <c r="AM12" s="1">
        <v>0</v>
      </c>
      <c r="AN12" s="4">
        <f t="shared" si="2"/>
        <v>5493.3399999999992</v>
      </c>
      <c r="AO12" s="4">
        <f t="shared" si="3"/>
        <v>1000.5099999999999</v>
      </c>
      <c r="AP12" s="18">
        <f t="shared" si="0"/>
        <v>6493.8499999999995</v>
      </c>
      <c r="AQ12" s="18">
        <v>0</v>
      </c>
      <c r="AR12" s="19">
        <f t="shared" si="1"/>
        <v>6493.8499999999995</v>
      </c>
    </row>
    <row r="13" spans="1:44" ht="12" customHeight="1" x14ac:dyDescent="0.25">
      <c r="A13" s="13" t="s">
        <v>3</v>
      </c>
      <c r="B13" s="1">
        <v>679.5</v>
      </c>
      <c r="C13" s="1">
        <v>0</v>
      </c>
      <c r="D13" s="1">
        <v>124.91999999999999</v>
      </c>
      <c r="E13" s="1">
        <v>241.44</v>
      </c>
      <c r="F13" s="1">
        <v>342.24</v>
      </c>
      <c r="G13" s="1">
        <v>46.62</v>
      </c>
      <c r="H13" s="1">
        <v>355.20000000000005</v>
      </c>
      <c r="I13" s="1">
        <v>429.59999999999997</v>
      </c>
      <c r="J13" s="1">
        <v>227.76</v>
      </c>
      <c r="K13" s="1">
        <v>296.64</v>
      </c>
      <c r="L13" s="1">
        <v>114</v>
      </c>
      <c r="M13" s="1">
        <v>397.92</v>
      </c>
      <c r="N13" s="29">
        <v>108</v>
      </c>
      <c r="O13" s="18">
        <v>517.32000000000005</v>
      </c>
      <c r="P13" s="29">
        <v>92.8</v>
      </c>
      <c r="Q13" s="27">
        <v>0</v>
      </c>
      <c r="R13" s="29">
        <v>145.44</v>
      </c>
      <c r="S13" s="1">
        <v>576.96</v>
      </c>
      <c r="T13" s="1">
        <v>511.56</v>
      </c>
      <c r="U13" s="1">
        <v>167.28</v>
      </c>
      <c r="V13" s="1">
        <v>176.64</v>
      </c>
      <c r="W13" s="1">
        <v>487.8</v>
      </c>
      <c r="X13" s="1">
        <v>17.560000000000002</v>
      </c>
      <c r="Y13" s="1"/>
      <c r="Z13" s="1"/>
      <c r="AA13" s="1">
        <v>1.7</v>
      </c>
      <c r="AB13" s="1">
        <v>18.600000000000001</v>
      </c>
      <c r="AC13" s="28">
        <v>24.52</v>
      </c>
      <c r="AD13" s="28">
        <v>18.399999999999999</v>
      </c>
      <c r="AE13" s="28">
        <v>38.07</v>
      </c>
      <c r="AF13" s="1">
        <v>114</v>
      </c>
      <c r="AG13" s="1">
        <v>29.5</v>
      </c>
      <c r="AH13" s="1">
        <v>23.8</v>
      </c>
      <c r="AI13" s="1">
        <v>0.1</v>
      </c>
      <c r="AJ13" s="1">
        <v>0</v>
      </c>
      <c r="AK13" s="1">
        <v>0</v>
      </c>
      <c r="AL13" s="1">
        <v>0</v>
      </c>
      <c r="AM13" s="1">
        <v>0</v>
      </c>
      <c r="AN13" s="4">
        <f t="shared" si="2"/>
        <v>5343.4800000000005</v>
      </c>
      <c r="AO13" s="4">
        <f t="shared" si="3"/>
        <v>962.1099999999999</v>
      </c>
      <c r="AP13" s="18">
        <f t="shared" si="0"/>
        <v>6305.59</v>
      </c>
      <c r="AQ13" s="18">
        <v>0</v>
      </c>
      <c r="AR13" s="19">
        <f t="shared" si="1"/>
        <v>6305.59</v>
      </c>
    </row>
    <row r="14" spans="1:44" ht="12" customHeight="1" x14ac:dyDescent="0.25">
      <c r="A14" s="13" t="s">
        <v>4</v>
      </c>
      <c r="B14" s="1">
        <v>668.88</v>
      </c>
      <c r="C14" s="1">
        <v>0</v>
      </c>
      <c r="D14" s="1">
        <v>124.38</v>
      </c>
      <c r="E14" s="1">
        <v>196.79999999999998</v>
      </c>
      <c r="F14" s="1">
        <v>314.40000000000003</v>
      </c>
      <c r="G14" s="1">
        <v>34.199999999999996</v>
      </c>
      <c r="H14" s="1">
        <v>346.56</v>
      </c>
      <c r="I14" s="1">
        <v>418.08000000000004</v>
      </c>
      <c r="J14" s="1">
        <v>229.92</v>
      </c>
      <c r="K14" s="1">
        <v>301.44</v>
      </c>
      <c r="L14" s="1">
        <v>114</v>
      </c>
      <c r="M14" s="1">
        <v>369.12</v>
      </c>
      <c r="N14" s="29">
        <v>105.6</v>
      </c>
      <c r="O14" s="18">
        <v>515.52</v>
      </c>
      <c r="P14" s="29">
        <v>92.2</v>
      </c>
      <c r="Q14" s="27">
        <v>0</v>
      </c>
      <c r="R14" s="29">
        <v>138.28</v>
      </c>
      <c r="S14" s="1">
        <v>559.20000000000005</v>
      </c>
      <c r="T14" s="1">
        <v>495</v>
      </c>
      <c r="U14" s="1">
        <v>173.28</v>
      </c>
      <c r="V14" s="1">
        <v>169.68</v>
      </c>
      <c r="W14" s="1">
        <v>481.68</v>
      </c>
      <c r="X14" s="1">
        <v>20.38</v>
      </c>
      <c r="Y14" s="1"/>
      <c r="Z14" s="1"/>
      <c r="AA14" s="1">
        <v>8.1999999999999993</v>
      </c>
      <c r="AB14" s="1">
        <v>12.6</v>
      </c>
      <c r="AC14" s="28">
        <v>28.64</v>
      </c>
      <c r="AD14" s="28">
        <v>16.739999999999998</v>
      </c>
      <c r="AE14" s="28">
        <v>39.57</v>
      </c>
      <c r="AF14" s="1">
        <v>132.96</v>
      </c>
      <c r="AG14" s="1">
        <v>29.8</v>
      </c>
      <c r="AH14" s="1">
        <v>23.8</v>
      </c>
      <c r="AI14" s="1">
        <v>0.1</v>
      </c>
      <c r="AJ14" s="1">
        <v>0</v>
      </c>
      <c r="AK14" s="1">
        <v>0</v>
      </c>
      <c r="AL14" s="1">
        <v>0</v>
      </c>
      <c r="AM14" s="1">
        <v>0</v>
      </c>
      <c r="AN14" s="4">
        <f t="shared" si="2"/>
        <v>5183.2800000000016</v>
      </c>
      <c r="AO14" s="4">
        <f t="shared" si="3"/>
        <v>956.93000000000006</v>
      </c>
      <c r="AP14" s="18">
        <f t="shared" si="0"/>
        <v>6140.2100000000019</v>
      </c>
      <c r="AQ14" s="18">
        <v>0</v>
      </c>
      <c r="AR14" s="19">
        <f t="shared" si="1"/>
        <v>6140.2100000000019</v>
      </c>
    </row>
    <row r="15" spans="1:44" ht="12" customHeight="1" x14ac:dyDescent="0.25">
      <c r="A15" s="13" t="s">
        <v>5</v>
      </c>
      <c r="B15" s="1">
        <v>731.16</v>
      </c>
      <c r="C15" s="1">
        <v>0</v>
      </c>
      <c r="D15" s="1">
        <v>135.35999999999999</v>
      </c>
      <c r="E15" s="1">
        <v>203.04</v>
      </c>
      <c r="F15" s="1">
        <v>326.40000000000003</v>
      </c>
      <c r="G15" s="1">
        <v>31.319999999999997</v>
      </c>
      <c r="H15" s="1">
        <v>368.64000000000004</v>
      </c>
      <c r="I15" s="1">
        <v>460.8</v>
      </c>
      <c r="J15" s="1">
        <v>258.95999999999998</v>
      </c>
      <c r="K15" s="1">
        <v>414.72</v>
      </c>
      <c r="L15" s="1">
        <v>115.2</v>
      </c>
      <c r="M15" s="1">
        <v>406.56</v>
      </c>
      <c r="N15" s="29">
        <v>98.2</v>
      </c>
      <c r="O15" s="18">
        <v>492.84</v>
      </c>
      <c r="P15" s="29">
        <v>90.2</v>
      </c>
      <c r="Q15" s="27">
        <v>0</v>
      </c>
      <c r="R15" s="29">
        <v>135.86000000000001</v>
      </c>
      <c r="S15" s="1">
        <v>610.55999999999995</v>
      </c>
      <c r="T15" s="1">
        <v>537.84</v>
      </c>
      <c r="U15" s="1">
        <v>210</v>
      </c>
      <c r="V15" s="1">
        <v>165.12</v>
      </c>
      <c r="W15" s="1">
        <v>511.2</v>
      </c>
      <c r="X15" s="1">
        <v>49.28</v>
      </c>
      <c r="Y15" s="1"/>
      <c r="Z15" s="1"/>
      <c r="AA15" s="1">
        <v>5.0999999999999996</v>
      </c>
      <c r="AB15" s="1">
        <v>13.3</v>
      </c>
      <c r="AC15" s="28">
        <v>48.84</v>
      </c>
      <c r="AD15" s="28">
        <v>13.12</v>
      </c>
      <c r="AE15" s="28">
        <v>43.02</v>
      </c>
      <c r="AF15" s="1">
        <v>142.32</v>
      </c>
      <c r="AG15" s="1">
        <v>32.799999999999997</v>
      </c>
      <c r="AH15" s="1">
        <v>37</v>
      </c>
      <c r="AI15" s="1">
        <v>0.1</v>
      </c>
      <c r="AJ15" s="1">
        <v>0</v>
      </c>
      <c r="AK15" s="1">
        <v>0</v>
      </c>
      <c r="AL15" s="1">
        <v>0</v>
      </c>
      <c r="AM15" s="1">
        <v>0</v>
      </c>
      <c r="AN15" s="4">
        <f t="shared" si="2"/>
        <v>5699.1</v>
      </c>
      <c r="AO15" s="4">
        <f t="shared" si="3"/>
        <v>971.36</v>
      </c>
      <c r="AP15" s="18">
        <f t="shared" si="0"/>
        <v>6670.46</v>
      </c>
      <c r="AQ15" s="18">
        <v>0</v>
      </c>
      <c r="AR15" s="19">
        <f t="shared" si="1"/>
        <v>6670.46</v>
      </c>
    </row>
    <row r="16" spans="1:44" ht="12" customHeight="1" x14ac:dyDescent="0.25">
      <c r="A16" s="13" t="s">
        <v>6</v>
      </c>
      <c r="B16" s="1">
        <v>848.7</v>
      </c>
      <c r="C16" s="1">
        <v>0</v>
      </c>
      <c r="D16" s="1">
        <v>167.04</v>
      </c>
      <c r="E16" s="1">
        <v>243.36</v>
      </c>
      <c r="F16" s="1">
        <v>368.64000000000004</v>
      </c>
      <c r="G16" s="1">
        <v>34.200000000000003</v>
      </c>
      <c r="H16" s="1">
        <v>459.36</v>
      </c>
      <c r="I16" s="1">
        <v>579.36</v>
      </c>
      <c r="J16" s="1">
        <v>267.36</v>
      </c>
      <c r="K16" s="1">
        <v>511.20000000000005</v>
      </c>
      <c r="L16" s="1">
        <v>137.04</v>
      </c>
      <c r="M16" s="1">
        <v>477.12</v>
      </c>
      <c r="N16" s="29">
        <v>101</v>
      </c>
      <c r="O16" s="18">
        <v>542.88</v>
      </c>
      <c r="P16" s="29">
        <v>102</v>
      </c>
      <c r="Q16" s="27">
        <v>0</v>
      </c>
      <c r="R16" s="29">
        <v>154.22999999999999</v>
      </c>
      <c r="S16" s="1">
        <v>709.2</v>
      </c>
      <c r="T16" s="1">
        <v>609.84</v>
      </c>
      <c r="U16" s="1">
        <v>250.56</v>
      </c>
      <c r="V16" s="1">
        <v>188.16</v>
      </c>
      <c r="W16" s="1">
        <v>648</v>
      </c>
      <c r="X16" s="1">
        <v>33.32</v>
      </c>
      <c r="Y16" s="1"/>
      <c r="Z16" s="1"/>
      <c r="AA16" s="1">
        <v>0.8</v>
      </c>
      <c r="AB16" s="1">
        <v>13.4</v>
      </c>
      <c r="AC16" s="28">
        <v>50.48</v>
      </c>
      <c r="AD16" s="28">
        <v>13.28</v>
      </c>
      <c r="AE16" s="28">
        <v>50.85</v>
      </c>
      <c r="AF16" s="1">
        <v>172.56</v>
      </c>
      <c r="AG16" s="1">
        <v>37.799999999999997</v>
      </c>
      <c r="AH16" s="1">
        <v>55</v>
      </c>
      <c r="AI16" s="1">
        <v>0.2</v>
      </c>
      <c r="AJ16" s="1">
        <v>0</v>
      </c>
      <c r="AK16" s="1">
        <v>0</v>
      </c>
      <c r="AL16" s="1">
        <v>0</v>
      </c>
      <c r="AM16" s="1">
        <v>0</v>
      </c>
      <c r="AN16" s="4">
        <f t="shared" si="2"/>
        <v>6764.7000000000007</v>
      </c>
      <c r="AO16" s="4">
        <f t="shared" si="3"/>
        <v>1048.04</v>
      </c>
      <c r="AP16" s="18">
        <f t="shared" si="0"/>
        <v>7812.7400000000007</v>
      </c>
      <c r="AQ16" s="18">
        <v>0</v>
      </c>
      <c r="AR16" s="19">
        <f t="shared" si="1"/>
        <v>7812.7400000000007</v>
      </c>
    </row>
    <row r="17" spans="1:44" ht="12" customHeight="1" x14ac:dyDescent="0.25">
      <c r="A17" s="13" t="s">
        <v>7</v>
      </c>
      <c r="B17" s="1">
        <v>958.5</v>
      </c>
      <c r="C17" s="1">
        <v>0</v>
      </c>
      <c r="D17" s="1">
        <v>174.06</v>
      </c>
      <c r="E17" s="1">
        <v>290.88</v>
      </c>
      <c r="F17" s="1">
        <v>392.64000000000004</v>
      </c>
      <c r="G17" s="1">
        <v>42.84</v>
      </c>
      <c r="H17" s="1">
        <v>491.04</v>
      </c>
      <c r="I17" s="1">
        <v>617.75999999999988</v>
      </c>
      <c r="J17" s="1">
        <v>341.28</v>
      </c>
      <c r="K17" s="1">
        <v>610.56000000000006</v>
      </c>
      <c r="L17" s="1">
        <v>144</v>
      </c>
      <c r="M17" s="1">
        <v>528.48</v>
      </c>
      <c r="N17" s="29">
        <v>117.1</v>
      </c>
      <c r="O17" s="18">
        <v>633.96</v>
      </c>
      <c r="P17" s="29">
        <v>119.3</v>
      </c>
      <c r="Q17" s="27">
        <v>0</v>
      </c>
      <c r="R17" s="29">
        <v>188.71</v>
      </c>
      <c r="S17" s="1">
        <v>738.48</v>
      </c>
      <c r="T17" s="1">
        <v>610.55999999999995</v>
      </c>
      <c r="U17" s="1">
        <v>291.36</v>
      </c>
      <c r="V17" s="1">
        <v>230.4</v>
      </c>
      <c r="W17" s="1">
        <v>741.6</v>
      </c>
      <c r="X17" s="1">
        <v>28.02</v>
      </c>
      <c r="Y17" s="1"/>
      <c r="Z17" s="1"/>
      <c r="AA17" s="1">
        <v>0.9</v>
      </c>
      <c r="AB17" s="1">
        <v>19</v>
      </c>
      <c r="AC17" s="28">
        <v>46.36</v>
      </c>
      <c r="AD17" s="28">
        <v>14.52</v>
      </c>
      <c r="AE17" s="28">
        <v>43.23</v>
      </c>
      <c r="AF17" s="1">
        <v>231.36</v>
      </c>
      <c r="AG17" s="1">
        <v>41.2</v>
      </c>
      <c r="AH17" s="1">
        <v>52</v>
      </c>
      <c r="AI17" s="1">
        <v>0.1</v>
      </c>
      <c r="AJ17" s="1">
        <v>0</v>
      </c>
      <c r="AK17" s="1">
        <v>0</v>
      </c>
      <c r="AL17" s="1">
        <v>0</v>
      </c>
      <c r="AM17" s="1">
        <v>0</v>
      </c>
      <c r="AN17" s="4">
        <f t="shared" si="2"/>
        <v>7529.0999999999995</v>
      </c>
      <c r="AO17" s="4">
        <f t="shared" si="3"/>
        <v>1191.1999999999998</v>
      </c>
      <c r="AP17" s="18">
        <f t="shared" si="0"/>
        <v>8720.2999999999993</v>
      </c>
      <c r="AQ17" s="18">
        <v>0</v>
      </c>
      <c r="AR17" s="19">
        <f t="shared" si="1"/>
        <v>8720.2999999999993</v>
      </c>
    </row>
    <row r="18" spans="1:44" ht="12" customHeight="1" x14ac:dyDescent="0.25">
      <c r="A18" s="13" t="s">
        <v>8</v>
      </c>
      <c r="B18" s="1">
        <v>1105.92</v>
      </c>
      <c r="C18" s="1">
        <v>0</v>
      </c>
      <c r="D18" s="1">
        <v>174.95999999999998</v>
      </c>
      <c r="E18" s="1">
        <v>383.04</v>
      </c>
      <c r="F18" s="1">
        <v>499.20000000000005</v>
      </c>
      <c r="G18" s="1">
        <v>79.199999999999989</v>
      </c>
      <c r="H18" s="1">
        <v>507.84000000000003</v>
      </c>
      <c r="I18" s="1">
        <v>617.28</v>
      </c>
      <c r="J18" s="1">
        <v>452.16</v>
      </c>
      <c r="K18" s="1">
        <v>788.16000000000008</v>
      </c>
      <c r="L18" s="1">
        <v>136.08000000000001</v>
      </c>
      <c r="M18" s="1">
        <v>702.2399999999999</v>
      </c>
      <c r="N18" s="29">
        <v>138</v>
      </c>
      <c r="O18" s="18">
        <v>767.88</v>
      </c>
      <c r="P18" s="29">
        <v>125.6</v>
      </c>
      <c r="Q18" s="27">
        <v>0</v>
      </c>
      <c r="R18" s="29">
        <v>189.94</v>
      </c>
      <c r="S18" s="1">
        <v>805.2</v>
      </c>
      <c r="T18" s="1">
        <v>658.44</v>
      </c>
      <c r="U18" s="1">
        <v>296.39999999999998</v>
      </c>
      <c r="V18" s="1">
        <v>242.16</v>
      </c>
      <c r="W18" s="1">
        <v>806.76</v>
      </c>
      <c r="X18" s="1">
        <v>35.880000000000003</v>
      </c>
      <c r="Y18" s="1"/>
      <c r="Z18" s="1"/>
      <c r="AA18" s="1">
        <v>1.7</v>
      </c>
      <c r="AB18" s="1">
        <v>33.700000000000003</v>
      </c>
      <c r="AC18" s="28">
        <v>54.4</v>
      </c>
      <c r="AD18" s="28">
        <v>13.5</v>
      </c>
      <c r="AE18" s="28">
        <v>54.39</v>
      </c>
      <c r="AF18" s="1">
        <v>243.36</v>
      </c>
      <c r="AG18" s="1">
        <v>45.1</v>
      </c>
      <c r="AH18" s="1">
        <v>54.3</v>
      </c>
      <c r="AI18" s="1">
        <v>0.1</v>
      </c>
      <c r="AJ18" s="1">
        <v>0</v>
      </c>
      <c r="AK18" s="1">
        <v>0</v>
      </c>
      <c r="AL18" s="1">
        <v>0</v>
      </c>
      <c r="AM18" s="1">
        <v>0</v>
      </c>
      <c r="AN18" s="4">
        <f t="shared" si="2"/>
        <v>8597.9</v>
      </c>
      <c r="AO18" s="4">
        <f t="shared" si="3"/>
        <v>1379.5900000000004</v>
      </c>
      <c r="AP18" s="18">
        <f t="shared" si="0"/>
        <v>9977.49</v>
      </c>
      <c r="AQ18" s="18">
        <v>0</v>
      </c>
      <c r="AR18" s="19">
        <f t="shared" si="1"/>
        <v>9977.49</v>
      </c>
    </row>
    <row r="19" spans="1:44" ht="12" customHeight="1" x14ac:dyDescent="0.25">
      <c r="A19" s="13" t="s">
        <v>9</v>
      </c>
      <c r="B19" s="1">
        <v>1243.98</v>
      </c>
      <c r="C19" s="1">
        <v>0</v>
      </c>
      <c r="D19" s="1">
        <v>186.84</v>
      </c>
      <c r="E19" s="1">
        <v>385.92</v>
      </c>
      <c r="F19" s="1">
        <v>571.19999999999993</v>
      </c>
      <c r="G19" s="1">
        <v>105.48</v>
      </c>
      <c r="H19" s="1">
        <v>543.84</v>
      </c>
      <c r="I19" s="1">
        <v>483.36000000000007</v>
      </c>
      <c r="J19" s="1">
        <v>498.24</v>
      </c>
      <c r="K19" s="1">
        <v>851.52</v>
      </c>
      <c r="L19" s="1">
        <v>143.52000000000001</v>
      </c>
      <c r="M19" s="1">
        <v>790.56000000000006</v>
      </c>
      <c r="N19" s="29">
        <v>169.4</v>
      </c>
      <c r="O19" s="18">
        <v>853.56</v>
      </c>
      <c r="P19" s="29">
        <v>135.4</v>
      </c>
      <c r="Q19" s="27">
        <v>0</v>
      </c>
      <c r="R19" s="29">
        <v>192.05</v>
      </c>
      <c r="S19" s="1">
        <v>853.2</v>
      </c>
      <c r="T19" s="1">
        <v>741.6</v>
      </c>
      <c r="U19" s="1">
        <v>312</v>
      </c>
      <c r="V19" s="1">
        <v>252</v>
      </c>
      <c r="W19" s="1">
        <v>843.12</v>
      </c>
      <c r="X19" s="1">
        <v>35.96</v>
      </c>
      <c r="Y19" s="1"/>
      <c r="Z19" s="1"/>
      <c r="AA19" s="1">
        <v>4.5</v>
      </c>
      <c r="AB19" s="1">
        <v>40.700000000000003</v>
      </c>
      <c r="AC19" s="28">
        <v>53.56</v>
      </c>
      <c r="AD19" s="28">
        <v>12.34</v>
      </c>
      <c r="AE19" s="28">
        <v>61.8</v>
      </c>
      <c r="AF19" s="1">
        <v>246.24</v>
      </c>
      <c r="AG19" s="1">
        <v>37.700000000000003</v>
      </c>
      <c r="AH19" s="1">
        <v>52.7</v>
      </c>
      <c r="AI19" s="1">
        <v>0.1</v>
      </c>
      <c r="AJ19" s="1">
        <v>0</v>
      </c>
      <c r="AK19" s="1">
        <v>0</v>
      </c>
      <c r="AL19" s="1">
        <v>0</v>
      </c>
      <c r="AM19" s="1">
        <v>0</v>
      </c>
      <c r="AN19" s="4">
        <f t="shared" si="2"/>
        <v>9143.1200000000044</v>
      </c>
      <c r="AO19" s="4">
        <f t="shared" si="3"/>
        <v>1514.0699999999997</v>
      </c>
      <c r="AP19" s="18">
        <f t="shared" si="0"/>
        <v>10657.190000000004</v>
      </c>
      <c r="AQ19" s="18">
        <v>0</v>
      </c>
      <c r="AR19" s="19">
        <f t="shared" si="1"/>
        <v>10657.190000000004</v>
      </c>
    </row>
    <row r="20" spans="1:44" ht="12" customHeight="1" x14ac:dyDescent="0.25">
      <c r="A20" s="13" t="s">
        <v>10</v>
      </c>
      <c r="B20" s="1">
        <v>1323.18</v>
      </c>
      <c r="C20" s="1">
        <v>0</v>
      </c>
      <c r="D20" s="1">
        <v>199.44</v>
      </c>
      <c r="E20" s="1">
        <v>390.72</v>
      </c>
      <c r="F20" s="1">
        <v>572.64</v>
      </c>
      <c r="G20" s="1">
        <v>103.49999999999999</v>
      </c>
      <c r="H20" s="1">
        <v>580.79999999999995</v>
      </c>
      <c r="I20" s="1">
        <v>468.47999999999996</v>
      </c>
      <c r="J20" s="1">
        <v>547.68000000000006</v>
      </c>
      <c r="K20" s="1">
        <v>827.52</v>
      </c>
      <c r="L20" s="1">
        <v>140.39999999999998</v>
      </c>
      <c r="M20" s="1">
        <v>771.36</v>
      </c>
      <c r="N20" s="29">
        <v>179</v>
      </c>
      <c r="O20" s="18">
        <v>897.84</v>
      </c>
      <c r="P20" s="29">
        <v>141</v>
      </c>
      <c r="Q20" s="27">
        <v>0</v>
      </c>
      <c r="R20" s="29">
        <v>198.85</v>
      </c>
      <c r="S20" s="1">
        <v>877.2</v>
      </c>
      <c r="T20" s="1">
        <v>766.44</v>
      </c>
      <c r="U20" s="1">
        <v>306.48</v>
      </c>
      <c r="V20" s="1">
        <v>268.32</v>
      </c>
      <c r="W20" s="1">
        <v>867.6</v>
      </c>
      <c r="X20" s="1">
        <v>35.199999999999996</v>
      </c>
      <c r="Y20" s="1"/>
      <c r="Z20" s="1"/>
      <c r="AA20" s="1">
        <v>4.5</v>
      </c>
      <c r="AB20" s="1">
        <v>53.4</v>
      </c>
      <c r="AC20" s="28">
        <v>46.6</v>
      </c>
      <c r="AD20" s="28">
        <v>12.96</v>
      </c>
      <c r="AE20" s="28">
        <v>62.31</v>
      </c>
      <c r="AF20" s="1">
        <v>224.4</v>
      </c>
      <c r="AG20" s="1">
        <v>34.299999999999997</v>
      </c>
      <c r="AH20" s="1">
        <v>42.2</v>
      </c>
      <c r="AI20" s="1">
        <v>0.3</v>
      </c>
      <c r="AJ20" s="1">
        <v>0</v>
      </c>
      <c r="AK20" s="1">
        <v>0</v>
      </c>
      <c r="AL20" s="1">
        <v>0</v>
      </c>
      <c r="AM20" s="1">
        <v>0</v>
      </c>
      <c r="AN20" s="4">
        <f t="shared" si="2"/>
        <v>9312.9599999999973</v>
      </c>
      <c r="AO20" s="4">
        <f t="shared" si="3"/>
        <v>1573.76</v>
      </c>
      <c r="AP20" s="18">
        <f t="shared" si="0"/>
        <v>10886.719999999998</v>
      </c>
      <c r="AQ20" s="18">
        <v>0</v>
      </c>
      <c r="AR20" s="19">
        <f t="shared" si="1"/>
        <v>10886.719999999998</v>
      </c>
    </row>
    <row r="21" spans="1:44" ht="12" customHeight="1" x14ac:dyDescent="0.25">
      <c r="A21" s="13" t="s">
        <v>11</v>
      </c>
      <c r="B21" s="1">
        <v>1336.32</v>
      </c>
      <c r="C21" s="1">
        <v>0</v>
      </c>
      <c r="D21" s="1">
        <v>203.04</v>
      </c>
      <c r="E21" s="1">
        <v>397.44</v>
      </c>
      <c r="F21" s="1">
        <v>565.44000000000005</v>
      </c>
      <c r="G21" s="1">
        <v>106.02</v>
      </c>
      <c r="H21" s="1">
        <v>550.55999999999995</v>
      </c>
      <c r="I21" s="1">
        <v>480.96</v>
      </c>
      <c r="J21" s="1">
        <v>528</v>
      </c>
      <c r="K21" s="1">
        <v>793.44</v>
      </c>
      <c r="L21" s="1">
        <v>145.91999999999999</v>
      </c>
      <c r="M21" s="1">
        <v>767.52</v>
      </c>
      <c r="N21" s="29">
        <v>183.8</v>
      </c>
      <c r="O21" s="18">
        <v>891.72</v>
      </c>
      <c r="P21" s="29">
        <v>137.5</v>
      </c>
      <c r="Q21" s="27">
        <v>0</v>
      </c>
      <c r="R21" s="29">
        <v>199.92</v>
      </c>
      <c r="S21" s="1">
        <v>877.68</v>
      </c>
      <c r="T21" s="1">
        <v>758.88</v>
      </c>
      <c r="U21" s="1">
        <v>288.95999999999998</v>
      </c>
      <c r="V21" s="1">
        <v>260.16000000000003</v>
      </c>
      <c r="W21" s="1">
        <v>843.12</v>
      </c>
      <c r="X21" s="1">
        <v>35.099999999999994</v>
      </c>
      <c r="Y21" s="1"/>
      <c r="Z21" s="1"/>
      <c r="AA21" s="1">
        <v>6.6</v>
      </c>
      <c r="AB21" s="1">
        <v>37.700000000000003</v>
      </c>
      <c r="AC21" s="28">
        <v>40.159999999999997</v>
      </c>
      <c r="AD21" s="28">
        <v>13.26</v>
      </c>
      <c r="AE21" s="28">
        <v>60.87</v>
      </c>
      <c r="AF21" s="1">
        <v>204.96</v>
      </c>
      <c r="AG21" s="1">
        <v>35.700000000000003</v>
      </c>
      <c r="AH21" s="1">
        <v>43.6</v>
      </c>
      <c r="AI21" s="1">
        <v>0.6</v>
      </c>
      <c r="AJ21" s="1">
        <v>0</v>
      </c>
      <c r="AK21" s="1">
        <v>0</v>
      </c>
      <c r="AL21" s="1">
        <v>0</v>
      </c>
      <c r="AM21" s="1">
        <v>0</v>
      </c>
      <c r="AN21" s="4">
        <f t="shared" si="2"/>
        <v>9188.3200000000015</v>
      </c>
      <c r="AO21" s="4">
        <f t="shared" si="3"/>
        <v>1562.33</v>
      </c>
      <c r="AP21" s="18">
        <f t="shared" si="0"/>
        <v>10750.650000000001</v>
      </c>
      <c r="AQ21" s="18">
        <v>0</v>
      </c>
      <c r="AR21" s="19">
        <f t="shared" si="1"/>
        <v>10750.650000000001</v>
      </c>
    </row>
    <row r="22" spans="1:44" ht="12" customHeight="1" x14ac:dyDescent="0.25">
      <c r="A22" s="13" t="s">
        <v>12</v>
      </c>
      <c r="B22" s="1">
        <v>1346.04</v>
      </c>
      <c r="C22" s="1">
        <v>0</v>
      </c>
      <c r="D22" s="1">
        <v>206.28</v>
      </c>
      <c r="E22" s="1">
        <v>376.32</v>
      </c>
      <c r="F22" s="1">
        <v>533.76</v>
      </c>
      <c r="G22" s="1">
        <v>91.800000000000011</v>
      </c>
      <c r="H22" s="1">
        <v>563.04</v>
      </c>
      <c r="I22" s="1">
        <v>666.72</v>
      </c>
      <c r="J22" s="1">
        <v>543.36</v>
      </c>
      <c r="K22" s="1">
        <v>733.43999999999994</v>
      </c>
      <c r="L22" s="1">
        <v>161.52000000000001</v>
      </c>
      <c r="M22" s="1">
        <v>742.08</v>
      </c>
      <c r="N22" s="29">
        <v>180.5</v>
      </c>
      <c r="O22" s="18">
        <v>892.44</v>
      </c>
      <c r="P22" s="29">
        <v>140.80000000000001</v>
      </c>
      <c r="Q22" s="27">
        <v>0</v>
      </c>
      <c r="R22" s="29">
        <v>201.16</v>
      </c>
      <c r="S22" s="1">
        <v>895.68</v>
      </c>
      <c r="T22" s="1">
        <v>750.96</v>
      </c>
      <c r="U22" s="1">
        <v>296.39999999999998</v>
      </c>
      <c r="V22" s="1">
        <v>250.08</v>
      </c>
      <c r="W22" s="1">
        <v>858.6</v>
      </c>
      <c r="X22" s="1">
        <v>54.620000000000005</v>
      </c>
      <c r="Y22" s="1"/>
      <c r="Z22" s="1"/>
      <c r="AA22" s="1">
        <v>4.5999999999999996</v>
      </c>
      <c r="AB22" s="1">
        <v>31.8</v>
      </c>
      <c r="AC22" s="28">
        <v>36.28</v>
      </c>
      <c r="AD22" s="28">
        <v>14.02</v>
      </c>
      <c r="AE22" s="28">
        <v>61.89</v>
      </c>
      <c r="AF22" s="1">
        <v>258.24</v>
      </c>
      <c r="AG22" s="1">
        <v>37.6</v>
      </c>
      <c r="AH22" s="1">
        <v>38.200000000000003</v>
      </c>
      <c r="AI22" s="1">
        <v>0.1</v>
      </c>
      <c r="AJ22" s="1">
        <v>0</v>
      </c>
      <c r="AK22" s="1">
        <v>0</v>
      </c>
      <c r="AL22" s="1">
        <v>0</v>
      </c>
      <c r="AM22" s="1">
        <v>0</v>
      </c>
      <c r="AN22" s="4">
        <f t="shared" si="2"/>
        <v>9350.2200000000012</v>
      </c>
      <c r="AO22" s="4">
        <f t="shared" si="3"/>
        <v>1581.71</v>
      </c>
      <c r="AP22" s="18">
        <f t="shared" si="0"/>
        <v>10931.93</v>
      </c>
      <c r="AQ22" s="18">
        <v>0</v>
      </c>
      <c r="AR22" s="19">
        <f t="shared" si="1"/>
        <v>10931.93</v>
      </c>
    </row>
    <row r="23" spans="1:44" ht="12" customHeight="1" x14ac:dyDescent="0.25">
      <c r="A23" s="13" t="s">
        <v>13</v>
      </c>
      <c r="B23" s="1">
        <v>1290.24</v>
      </c>
      <c r="C23" s="1">
        <v>0</v>
      </c>
      <c r="D23" s="1">
        <v>200.52</v>
      </c>
      <c r="E23" s="1">
        <v>413.76</v>
      </c>
      <c r="F23" s="1">
        <v>546.24</v>
      </c>
      <c r="G23" s="1">
        <v>93.78</v>
      </c>
      <c r="H23" s="1">
        <v>554.88</v>
      </c>
      <c r="I23" s="1">
        <v>619.67999999999995</v>
      </c>
      <c r="J23" s="1">
        <v>562.08000000000004</v>
      </c>
      <c r="K23" s="1">
        <v>660.48</v>
      </c>
      <c r="L23" s="1">
        <v>157.43999999999997</v>
      </c>
      <c r="M23" s="1">
        <v>760.8</v>
      </c>
      <c r="N23" s="29">
        <v>175.2</v>
      </c>
      <c r="O23" s="18">
        <v>900.72</v>
      </c>
      <c r="P23" s="29">
        <v>144.1</v>
      </c>
      <c r="Q23" s="27">
        <v>0</v>
      </c>
      <c r="R23" s="29">
        <v>203.6</v>
      </c>
      <c r="S23" s="1">
        <v>890.88</v>
      </c>
      <c r="T23" s="1">
        <v>771.12</v>
      </c>
      <c r="U23" s="1">
        <v>269.52</v>
      </c>
      <c r="V23" s="1">
        <v>264.95999999999998</v>
      </c>
      <c r="W23" s="1">
        <v>856.8</v>
      </c>
      <c r="X23" s="1">
        <v>34.699999999999996</v>
      </c>
      <c r="Y23" s="1"/>
      <c r="Z23" s="1"/>
      <c r="AA23" s="1">
        <v>4.5999999999999996</v>
      </c>
      <c r="AB23" s="1">
        <v>34.4</v>
      </c>
      <c r="AC23" s="28">
        <v>35.92</v>
      </c>
      <c r="AD23" s="28">
        <v>13.86</v>
      </c>
      <c r="AE23" s="28">
        <v>63.9</v>
      </c>
      <c r="AF23" s="1">
        <v>236.4</v>
      </c>
      <c r="AG23" s="1">
        <v>39.5</v>
      </c>
      <c r="AH23" s="1">
        <v>37.200000000000003</v>
      </c>
      <c r="AI23" s="1">
        <v>0.1</v>
      </c>
      <c r="AJ23" s="1">
        <v>0</v>
      </c>
      <c r="AK23" s="1">
        <v>0</v>
      </c>
      <c r="AL23" s="1">
        <v>0</v>
      </c>
      <c r="AM23" s="1">
        <v>0</v>
      </c>
      <c r="AN23" s="4">
        <f t="shared" si="2"/>
        <v>9226.380000000001</v>
      </c>
      <c r="AO23" s="4">
        <f t="shared" si="3"/>
        <v>1572</v>
      </c>
      <c r="AP23" s="18">
        <f t="shared" si="0"/>
        <v>10798.380000000001</v>
      </c>
      <c r="AQ23" s="18">
        <v>0</v>
      </c>
      <c r="AR23" s="19">
        <f t="shared" si="1"/>
        <v>10798.380000000001</v>
      </c>
    </row>
    <row r="24" spans="1:44" ht="12" customHeight="1" x14ac:dyDescent="0.25">
      <c r="A24" s="13" t="s">
        <v>14</v>
      </c>
      <c r="B24" s="1">
        <v>1265.2200000000003</v>
      </c>
      <c r="C24" s="1">
        <v>0</v>
      </c>
      <c r="D24" s="1">
        <v>202.68</v>
      </c>
      <c r="E24" s="1">
        <v>420.96</v>
      </c>
      <c r="F24" s="1">
        <v>545.28000000000009</v>
      </c>
      <c r="G24" s="1">
        <v>124.38</v>
      </c>
      <c r="H24" s="1">
        <v>552.48</v>
      </c>
      <c r="I24" s="1">
        <v>616.80000000000007</v>
      </c>
      <c r="J24" s="1">
        <v>546.72</v>
      </c>
      <c r="K24" s="1">
        <v>612.4799999999999</v>
      </c>
      <c r="L24" s="1">
        <v>155.28000000000003</v>
      </c>
      <c r="M24" s="1">
        <v>766.08</v>
      </c>
      <c r="N24" s="29">
        <v>183.1</v>
      </c>
      <c r="O24" s="18">
        <v>903.96</v>
      </c>
      <c r="P24" s="29">
        <v>146.6</v>
      </c>
      <c r="Q24" s="27">
        <v>0</v>
      </c>
      <c r="R24" s="29">
        <v>207.12</v>
      </c>
      <c r="S24" s="1">
        <v>854.16</v>
      </c>
      <c r="T24" s="1">
        <v>736.2</v>
      </c>
      <c r="U24" s="1">
        <v>241.92</v>
      </c>
      <c r="V24" s="1">
        <v>251.76</v>
      </c>
      <c r="W24" s="1">
        <v>825.48</v>
      </c>
      <c r="X24" s="1">
        <v>34.78</v>
      </c>
      <c r="Y24" s="1"/>
      <c r="Z24" s="1"/>
      <c r="AA24" s="1">
        <v>3.7</v>
      </c>
      <c r="AB24" s="1">
        <v>36.299999999999997</v>
      </c>
      <c r="AC24" s="28">
        <v>31.8</v>
      </c>
      <c r="AD24" s="28">
        <v>13.74</v>
      </c>
      <c r="AE24" s="28">
        <v>59.52</v>
      </c>
      <c r="AF24" s="1">
        <v>234.72</v>
      </c>
      <c r="AG24" s="1">
        <v>36.700000000000003</v>
      </c>
      <c r="AH24" s="1">
        <v>36.5</v>
      </c>
      <c r="AI24" s="1">
        <v>0.1</v>
      </c>
      <c r="AJ24" s="1">
        <v>0</v>
      </c>
      <c r="AK24" s="1">
        <v>0</v>
      </c>
      <c r="AL24" s="1">
        <v>0</v>
      </c>
      <c r="AM24" s="1">
        <v>0</v>
      </c>
      <c r="AN24" s="4">
        <f t="shared" si="2"/>
        <v>9025.9</v>
      </c>
      <c r="AO24" s="4">
        <f t="shared" si="3"/>
        <v>1580.6199999999997</v>
      </c>
      <c r="AP24" s="18">
        <f t="shared" si="0"/>
        <v>10606.519999999999</v>
      </c>
      <c r="AQ24" s="18">
        <v>0</v>
      </c>
      <c r="AR24" s="19">
        <f t="shared" si="1"/>
        <v>10606.519999999999</v>
      </c>
    </row>
    <row r="25" spans="1:44" ht="12" customHeight="1" x14ac:dyDescent="0.25">
      <c r="A25" s="13" t="s">
        <v>15</v>
      </c>
      <c r="B25" s="1">
        <v>1254.96</v>
      </c>
      <c r="C25" s="1">
        <v>0</v>
      </c>
      <c r="D25" s="1">
        <v>199.08</v>
      </c>
      <c r="E25" s="1">
        <v>413.28</v>
      </c>
      <c r="F25" s="1">
        <v>533.76</v>
      </c>
      <c r="G25" s="1">
        <v>99.9</v>
      </c>
      <c r="H25" s="1">
        <v>560.64</v>
      </c>
      <c r="I25" s="1">
        <v>609.12000000000012</v>
      </c>
      <c r="J25" s="1">
        <v>537.12</v>
      </c>
      <c r="K25" s="1">
        <v>578.88</v>
      </c>
      <c r="L25" s="1">
        <v>152.16</v>
      </c>
      <c r="M25" s="1">
        <v>723.36</v>
      </c>
      <c r="N25" s="29">
        <v>187.7</v>
      </c>
      <c r="O25" s="18">
        <v>886.68</v>
      </c>
      <c r="P25" s="29">
        <v>148.80000000000001</v>
      </c>
      <c r="Q25" s="27">
        <v>0</v>
      </c>
      <c r="R25" s="29">
        <v>209.93</v>
      </c>
      <c r="S25" s="1">
        <v>854.64</v>
      </c>
      <c r="T25" s="1">
        <v>731.88</v>
      </c>
      <c r="U25" s="1">
        <v>254.64</v>
      </c>
      <c r="V25" s="1">
        <v>236.4</v>
      </c>
      <c r="W25" s="1">
        <v>828</v>
      </c>
      <c r="X25" s="1">
        <v>40.64</v>
      </c>
      <c r="Y25" s="1"/>
      <c r="Z25" s="1"/>
      <c r="AA25" s="1">
        <v>10.199999999999999</v>
      </c>
      <c r="AB25" s="1">
        <v>35.9</v>
      </c>
      <c r="AC25" s="28">
        <v>30.32</v>
      </c>
      <c r="AD25" s="28">
        <v>14.18</v>
      </c>
      <c r="AE25" s="28">
        <v>58.11</v>
      </c>
      <c r="AF25" s="1">
        <v>205.2</v>
      </c>
      <c r="AG25" s="1">
        <v>39.200000000000003</v>
      </c>
      <c r="AH25" s="1">
        <v>37.700000000000003</v>
      </c>
      <c r="AI25" s="1">
        <v>0.3</v>
      </c>
      <c r="AJ25" s="1">
        <v>0</v>
      </c>
      <c r="AK25" s="1">
        <v>0</v>
      </c>
      <c r="AL25" s="1">
        <v>0</v>
      </c>
      <c r="AM25" s="1">
        <v>0</v>
      </c>
      <c r="AN25" s="4">
        <f t="shared" si="2"/>
        <v>8850.2200000000012</v>
      </c>
      <c r="AO25" s="4">
        <f t="shared" si="3"/>
        <v>1576.36</v>
      </c>
      <c r="AP25" s="18">
        <f t="shared" si="0"/>
        <v>10426.580000000002</v>
      </c>
      <c r="AQ25" s="18">
        <v>0</v>
      </c>
      <c r="AR25" s="19">
        <f t="shared" si="1"/>
        <v>10426.580000000002</v>
      </c>
    </row>
    <row r="26" spans="1:44" ht="12" customHeight="1" x14ac:dyDescent="0.25">
      <c r="A26" s="13" t="s">
        <v>16</v>
      </c>
      <c r="B26" s="1">
        <v>1231.56</v>
      </c>
      <c r="C26" s="1">
        <v>0</v>
      </c>
      <c r="D26" s="1">
        <v>209.7</v>
      </c>
      <c r="E26" s="1">
        <v>398.88000000000005</v>
      </c>
      <c r="F26" s="1">
        <v>529.43999999999994</v>
      </c>
      <c r="G26" s="1">
        <v>113.4</v>
      </c>
      <c r="H26" s="1">
        <v>567.36</v>
      </c>
      <c r="I26" s="1">
        <v>604.79999999999995</v>
      </c>
      <c r="J26" s="1">
        <v>514.31999999999994</v>
      </c>
      <c r="K26" s="1">
        <v>516.00000000000011</v>
      </c>
      <c r="L26" s="1">
        <v>150.96</v>
      </c>
      <c r="M26" s="1">
        <v>684.00000000000011</v>
      </c>
      <c r="N26" s="29">
        <v>182.6</v>
      </c>
      <c r="O26" s="18">
        <v>873.72</v>
      </c>
      <c r="P26" s="29">
        <v>146.5</v>
      </c>
      <c r="Q26" s="27">
        <v>0</v>
      </c>
      <c r="R26" s="29">
        <v>216.15</v>
      </c>
      <c r="S26" s="1">
        <v>860.16</v>
      </c>
      <c r="T26" s="1">
        <v>740.16</v>
      </c>
      <c r="U26" s="1">
        <v>235.2</v>
      </c>
      <c r="V26" s="1">
        <v>238.8</v>
      </c>
      <c r="W26" s="1">
        <v>825.12</v>
      </c>
      <c r="X26" s="1">
        <v>44.440000000000005</v>
      </c>
      <c r="Y26" s="1"/>
      <c r="Z26" s="1"/>
      <c r="AA26" s="1">
        <v>10.8</v>
      </c>
      <c r="AB26" s="1">
        <v>35.299999999999997</v>
      </c>
      <c r="AC26" s="28">
        <v>29.76</v>
      </c>
      <c r="AD26" s="28">
        <v>13.6</v>
      </c>
      <c r="AE26" s="28">
        <v>59.58</v>
      </c>
      <c r="AF26" s="1">
        <v>174</v>
      </c>
      <c r="AG26" s="1">
        <v>41.4</v>
      </c>
      <c r="AH26" s="1">
        <v>40.799999999999997</v>
      </c>
      <c r="AI26" s="1">
        <v>0.2</v>
      </c>
      <c r="AJ26" s="1">
        <v>0</v>
      </c>
      <c r="AK26" s="1">
        <v>0</v>
      </c>
      <c r="AL26" s="1">
        <v>0</v>
      </c>
      <c r="AM26" s="1">
        <v>0</v>
      </c>
      <c r="AN26" s="4">
        <f t="shared" si="2"/>
        <v>8676.26</v>
      </c>
      <c r="AO26" s="4">
        <f t="shared" si="3"/>
        <v>1566.35</v>
      </c>
      <c r="AP26" s="18">
        <f t="shared" si="0"/>
        <v>10242.61</v>
      </c>
      <c r="AQ26" s="18">
        <v>0</v>
      </c>
      <c r="AR26" s="19">
        <f t="shared" si="1"/>
        <v>10242.61</v>
      </c>
    </row>
    <row r="27" spans="1:44" ht="12" customHeight="1" x14ac:dyDescent="0.25">
      <c r="A27" s="13" t="s">
        <v>17</v>
      </c>
      <c r="B27" s="1">
        <v>1214.8200000000002</v>
      </c>
      <c r="C27" s="1">
        <v>0</v>
      </c>
      <c r="D27" s="1">
        <v>216.54000000000002</v>
      </c>
      <c r="E27" s="1">
        <v>383.03999999999996</v>
      </c>
      <c r="F27" s="1">
        <v>541.43999999999994</v>
      </c>
      <c r="G27" s="1">
        <v>104.03999999999999</v>
      </c>
      <c r="H27" s="1">
        <v>592.31999999999994</v>
      </c>
      <c r="I27" s="1">
        <v>642.24</v>
      </c>
      <c r="J27" s="1">
        <v>462.48</v>
      </c>
      <c r="K27" s="1">
        <v>500.64000000000004</v>
      </c>
      <c r="L27" s="1">
        <v>159.12</v>
      </c>
      <c r="M27" s="1">
        <v>643.20000000000005</v>
      </c>
      <c r="N27" s="29">
        <v>185.5</v>
      </c>
      <c r="O27" s="18">
        <v>857.52</v>
      </c>
      <c r="P27" s="29">
        <v>147.6</v>
      </c>
      <c r="Q27" s="27">
        <v>0</v>
      </c>
      <c r="R27" s="29">
        <v>216.11</v>
      </c>
      <c r="S27" s="1">
        <v>878.88</v>
      </c>
      <c r="T27" s="1">
        <v>756.72</v>
      </c>
      <c r="U27" s="1">
        <v>237.36</v>
      </c>
      <c r="V27" s="1">
        <v>243.84</v>
      </c>
      <c r="W27" s="1">
        <v>827.28</v>
      </c>
      <c r="X27" s="1">
        <v>51.5</v>
      </c>
      <c r="Y27" s="1"/>
      <c r="Z27" s="1"/>
      <c r="AA27" s="1">
        <v>3.8</v>
      </c>
      <c r="AB27" s="1">
        <v>20.3</v>
      </c>
      <c r="AC27" s="28">
        <v>34.44</v>
      </c>
      <c r="AD27" s="28">
        <v>15.6</v>
      </c>
      <c r="AE27" s="28">
        <v>61.71</v>
      </c>
      <c r="AF27" s="1">
        <v>154.56</v>
      </c>
      <c r="AG27" s="1">
        <v>49.3</v>
      </c>
      <c r="AH27" s="1">
        <v>58.9</v>
      </c>
      <c r="AI27" s="1">
        <v>0.1</v>
      </c>
      <c r="AJ27" s="1">
        <v>0</v>
      </c>
      <c r="AK27" s="1">
        <v>0</v>
      </c>
      <c r="AL27" s="1">
        <v>0</v>
      </c>
      <c r="AM27" s="1">
        <v>0</v>
      </c>
      <c r="AN27" s="4">
        <f t="shared" si="2"/>
        <v>8666.82</v>
      </c>
      <c r="AO27" s="4">
        <f t="shared" si="3"/>
        <v>1569.98</v>
      </c>
      <c r="AP27" s="18">
        <f t="shared" si="0"/>
        <v>10236.799999999999</v>
      </c>
      <c r="AQ27" s="18">
        <v>0</v>
      </c>
      <c r="AR27" s="19">
        <f t="shared" si="1"/>
        <v>10236.799999999999</v>
      </c>
    </row>
    <row r="28" spans="1:44" ht="12" customHeight="1" x14ac:dyDescent="0.25">
      <c r="A28" s="13" t="s">
        <v>18</v>
      </c>
      <c r="B28" s="1">
        <v>1228.5</v>
      </c>
      <c r="C28" s="1">
        <v>0</v>
      </c>
      <c r="D28" s="1">
        <v>233.45999999999998</v>
      </c>
      <c r="E28" s="1">
        <v>398.4</v>
      </c>
      <c r="F28" s="1">
        <v>554.88</v>
      </c>
      <c r="G28" s="1">
        <v>88.02</v>
      </c>
      <c r="H28" s="1">
        <v>639.84</v>
      </c>
      <c r="I28" s="1">
        <v>670.08</v>
      </c>
      <c r="J28" s="1">
        <v>446.87999999999994</v>
      </c>
      <c r="K28" s="1">
        <v>475.20000000000005</v>
      </c>
      <c r="L28" s="1">
        <v>170.4</v>
      </c>
      <c r="M28" s="1">
        <v>649.92000000000007</v>
      </c>
      <c r="N28" s="29">
        <v>188.2</v>
      </c>
      <c r="O28" s="18">
        <v>833.4</v>
      </c>
      <c r="P28" s="29">
        <v>151</v>
      </c>
      <c r="Q28" s="27">
        <v>0</v>
      </c>
      <c r="R28" s="29">
        <v>224.33</v>
      </c>
      <c r="S28" s="1">
        <v>919.44</v>
      </c>
      <c r="T28" s="1">
        <v>811.44</v>
      </c>
      <c r="U28" s="1">
        <v>257.76</v>
      </c>
      <c r="V28" s="1">
        <v>257.04000000000002</v>
      </c>
      <c r="W28" s="1">
        <v>841.32</v>
      </c>
      <c r="X28" s="1">
        <v>35.799999999999997</v>
      </c>
      <c r="Y28" s="1"/>
      <c r="Z28" s="1"/>
      <c r="AA28" s="1">
        <v>3.1</v>
      </c>
      <c r="AB28" s="1">
        <v>15.8</v>
      </c>
      <c r="AC28" s="28">
        <v>43.28</v>
      </c>
      <c r="AD28" s="28">
        <v>21.7</v>
      </c>
      <c r="AE28" s="28">
        <v>66.78</v>
      </c>
      <c r="AF28" s="1">
        <v>137.04</v>
      </c>
      <c r="AG28" s="1">
        <v>52.1</v>
      </c>
      <c r="AH28" s="1">
        <v>57.2</v>
      </c>
      <c r="AI28" s="1">
        <v>0.4</v>
      </c>
      <c r="AJ28" s="1">
        <v>0</v>
      </c>
      <c r="AK28" s="1">
        <v>0</v>
      </c>
      <c r="AL28" s="1">
        <v>0</v>
      </c>
      <c r="AM28" s="1">
        <v>0</v>
      </c>
      <c r="AN28" s="4">
        <f t="shared" si="2"/>
        <v>8889.3200000000033</v>
      </c>
      <c r="AO28" s="4">
        <f t="shared" si="3"/>
        <v>1564.4899999999998</v>
      </c>
      <c r="AP28" s="18">
        <f t="shared" si="0"/>
        <v>10453.810000000003</v>
      </c>
      <c r="AQ28" s="18">
        <v>0</v>
      </c>
      <c r="AR28" s="19">
        <f t="shared" si="1"/>
        <v>10453.810000000003</v>
      </c>
    </row>
    <row r="29" spans="1:44" ht="12" customHeight="1" x14ac:dyDescent="0.25">
      <c r="A29" s="13" t="s">
        <v>19</v>
      </c>
      <c r="B29" s="1">
        <v>1180.08</v>
      </c>
      <c r="C29" s="1">
        <v>0</v>
      </c>
      <c r="D29" s="1">
        <v>255.42</v>
      </c>
      <c r="E29" s="1">
        <v>389.76</v>
      </c>
      <c r="F29" s="1">
        <v>526.08000000000004</v>
      </c>
      <c r="G29" s="1">
        <v>93.42</v>
      </c>
      <c r="H29" s="1">
        <v>656.16</v>
      </c>
      <c r="I29" s="1">
        <v>728.16</v>
      </c>
      <c r="J29" s="1">
        <v>415.2</v>
      </c>
      <c r="K29" s="1">
        <v>492.00000000000006</v>
      </c>
      <c r="L29" s="1">
        <v>180.24</v>
      </c>
      <c r="M29" s="1">
        <v>661.43999999999994</v>
      </c>
      <c r="N29" s="29">
        <v>187.9</v>
      </c>
      <c r="O29" s="18">
        <v>790.56</v>
      </c>
      <c r="P29" s="29">
        <v>154.80000000000001</v>
      </c>
      <c r="Q29" s="27">
        <v>0</v>
      </c>
      <c r="R29" s="29">
        <v>238.44</v>
      </c>
      <c r="S29" s="1">
        <v>932.4</v>
      </c>
      <c r="T29" s="1">
        <v>831.96</v>
      </c>
      <c r="U29" s="1">
        <v>278.16000000000003</v>
      </c>
      <c r="V29" s="1">
        <v>263.27999999999997</v>
      </c>
      <c r="W29" s="1">
        <v>835.56</v>
      </c>
      <c r="X29" s="1">
        <v>55.699999999999996</v>
      </c>
      <c r="Y29" s="1"/>
      <c r="Z29" s="1"/>
      <c r="AA29" s="1">
        <v>2.8</v>
      </c>
      <c r="AB29" s="1">
        <v>12.4</v>
      </c>
      <c r="AC29" s="28">
        <v>42.92</v>
      </c>
      <c r="AD29" s="28">
        <v>23.06</v>
      </c>
      <c r="AE29" s="28">
        <v>68.22</v>
      </c>
      <c r="AF29" s="1">
        <v>122.4</v>
      </c>
      <c r="AG29" s="1">
        <v>47.5</v>
      </c>
      <c r="AH29" s="1">
        <v>61.1</v>
      </c>
      <c r="AI29" s="1">
        <v>0.6</v>
      </c>
      <c r="AJ29" s="1">
        <v>0</v>
      </c>
      <c r="AK29" s="1">
        <v>0</v>
      </c>
      <c r="AL29" s="1">
        <v>0</v>
      </c>
      <c r="AM29" s="1">
        <v>0</v>
      </c>
      <c r="AN29" s="4">
        <f t="shared" si="2"/>
        <v>8950.9199999999983</v>
      </c>
      <c r="AO29" s="4">
        <f t="shared" si="3"/>
        <v>1561.6000000000001</v>
      </c>
      <c r="AP29" s="18">
        <f t="shared" si="0"/>
        <v>10512.519999999999</v>
      </c>
      <c r="AQ29" s="18">
        <v>0</v>
      </c>
      <c r="AR29" s="19">
        <f t="shared" si="1"/>
        <v>10512.519999999999</v>
      </c>
    </row>
    <row r="30" spans="1:44" ht="12" customHeight="1" x14ac:dyDescent="0.25">
      <c r="A30" s="13" t="s">
        <v>20</v>
      </c>
      <c r="B30" s="1">
        <v>1106.1000000000001</v>
      </c>
      <c r="C30" s="1">
        <v>0</v>
      </c>
      <c r="D30" s="1">
        <v>267.11999999999995</v>
      </c>
      <c r="E30" s="1">
        <v>321.12</v>
      </c>
      <c r="F30" s="1">
        <v>514.08000000000004</v>
      </c>
      <c r="G30" s="1">
        <v>81.540000000000006</v>
      </c>
      <c r="H30" s="1">
        <v>681.6</v>
      </c>
      <c r="I30" s="1">
        <v>751.68000000000006</v>
      </c>
      <c r="J30" s="1">
        <v>394.79999999999995</v>
      </c>
      <c r="K30" s="1">
        <v>485.76</v>
      </c>
      <c r="L30" s="1">
        <v>198.24</v>
      </c>
      <c r="M30" s="1">
        <v>692.63999999999987</v>
      </c>
      <c r="N30" s="29">
        <v>192.2</v>
      </c>
      <c r="O30" s="18">
        <v>767.52</v>
      </c>
      <c r="P30" s="29">
        <v>156.5</v>
      </c>
      <c r="Q30" s="27">
        <v>0</v>
      </c>
      <c r="R30" s="29">
        <v>265.33999999999997</v>
      </c>
      <c r="S30" s="1">
        <v>952.08</v>
      </c>
      <c r="T30" s="1">
        <v>851.4</v>
      </c>
      <c r="U30" s="1">
        <v>277.44</v>
      </c>
      <c r="V30" s="1">
        <v>276.24</v>
      </c>
      <c r="W30" s="1">
        <v>846.72</v>
      </c>
      <c r="X30" s="1">
        <v>41.42</v>
      </c>
      <c r="Y30" s="1"/>
      <c r="Z30" s="1"/>
      <c r="AA30" s="1">
        <v>7.3</v>
      </c>
      <c r="AB30" s="1">
        <v>12.2</v>
      </c>
      <c r="AC30" s="28">
        <v>43.56</v>
      </c>
      <c r="AD30" s="28">
        <v>26.18</v>
      </c>
      <c r="AE30" s="28">
        <v>69</v>
      </c>
      <c r="AF30" s="1">
        <v>112.56</v>
      </c>
      <c r="AG30" s="1">
        <v>51.1</v>
      </c>
      <c r="AH30" s="1">
        <v>68.5</v>
      </c>
      <c r="AI30" s="1">
        <v>0.7</v>
      </c>
      <c r="AJ30" s="1">
        <v>0</v>
      </c>
      <c r="AK30" s="1">
        <v>0</v>
      </c>
      <c r="AL30" s="1">
        <v>0</v>
      </c>
      <c r="AM30" s="1">
        <v>0</v>
      </c>
      <c r="AN30" s="4">
        <f t="shared" si="2"/>
        <v>8931.42</v>
      </c>
      <c r="AO30" s="4">
        <f t="shared" si="3"/>
        <v>1561.72</v>
      </c>
      <c r="AP30" s="18">
        <f t="shared" si="0"/>
        <v>10493.14</v>
      </c>
      <c r="AQ30" s="18">
        <v>0</v>
      </c>
      <c r="AR30" s="19">
        <f t="shared" si="1"/>
        <v>10493.14</v>
      </c>
    </row>
    <row r="31" spans="1:44" ht="12" customHeight="1" x14ac:dyDescent="0.25">
      <c r="A31" s="13" t="s">
        <v>21</v>
      </c>
      <c r="B31" s="1">
        <v>1115.46</v>
      </c>
      <c r="C31" s="1">
        <v>0</v>
      </c>
      <c r="D31" s="1">
        <v>279.53999999999996</v>
      </c>
      <c r="E31" s="1">
        <v>336.00000000000006</v>
      </c>
      <c r="F31" s="1">
        <v>526.08000000000004</v>
      </c>
      <c r="G31" s="1">
        <v>74.52</v>
      </c>
      <c r="H31" s="1">
        <v>726.24</v>
      </c>
      <c r="I31" s="1">
        <v>804.48</v>
      </c>
      <c r="J31" s="1">
        <v>389.76</v>
      </c>
      <c r="K31" s="1">
        <v>474.24</v>
      </c>
      <c r="L31" s="1">
        <v>209.28</v>
      </c>
      <c r="M31" s="1">
        <v>705.12</v>
      </c>
      <c r="N31" s="29">
        <v>197.8</v>
      </c>
      <c r="O31" s="18">
        <v>752.04</v>
      </c>
      <c r="P31" s="29">
        <v>161</v>
      </c>
      <c r="Q31" s="27">
        <v>0.12</v>
      </c>
      <c r="R31" s="29">
        <v>280.94</v>
      </c>
      <c r="S31" s="1">
        <v>975.12</v>
      </c>
      <c r="T31" s="1">
        <v>874.44</v>
      </c>
      <c r="U31" s="1">
        <v>288.72000000000003</v>
      </c>
      <c r="V31" s="1">
        <v>295.2</v>
      </c>
      <c r="W31" s="1">
        <v>874.44</v>
      </c>
      <c r="X31" s="1">
        <v>43.279999999999994</v>
      </c>
      <c r="Y31" s="1"/>
      <c r="Z31" s="1"/>
      <c r="AA31" s="1">
        <v>3.9</v>
      </c>
      <c r="AB31" s="1">
        <v>14</v>
      </c>
      <c r="AC31" s="28">
        <v>52.76</v>
      </c>
      <c r="AD31" s="28">
        <v>26.06</v>
      </c>
      <c r="AE31" s="28">
        <v>64.56</v>
      </c>
      <c r="AF31" s="1">
        <v>109.2</v>
      </c>
      <c r="AG31" s="1">
        <v>57</v>
      </c>
      <c r="AH31" s="1">
        <v>67.2</v>
      </c>
      <c r="AI31" s="1">
        <v>0.6</v>
      </c>
      <c r="AJ31" s="1">
        <v>0</v>
      </c>
      <c r="AK31" s="1">
        <v>0</v>
      </c>
      <c r="AL31" s="1">
        <v>0</v>
      </c>
      <c r="AM31" s="1">
        <v>0</v>
      </c>
      <c r="AN31" s="4">
        <f t="shared" si="2"/>
        <v>9182.6400000000012</v>
      </c>
      <c r="AO31" s="4">
        <f t="shared" si="3"/>
        <v>1578.5599999999997</v>
      </c>
      <c r="AP31" s="18">
        <f t="shared" si="0"/>
        <v>10761.2</v>
      </c>
      <c r="AQ31" s="18">
        <v>0</v>
      </c>
      <c r="AR31" s="19">
        <f t="shared" si="1"/>
        <v>10761.2</v>
      </c>
    </row>
    <row r="32" spans="1:44" ht="12" customHeight="1" x14ac:dyDescent="0.25">
      <c r="A32" s="13" t="s">
        <v>22</v>
      </c>
      <c r="B32" s="1">
        <v>1099.0800000000002</v>
      </c>
      <c r="C32" s="1">
        <v>0</v>
      </c>
      <c r="D32" s="1">
        <v>280.61999999999995</v>
      </c>
      <c r="E32" s="1">
        <v>374.4</v>
      </c>
      <c r="F32" s="1">
        <v>531.36</v>
      </c>
      <c r="G32" s="1">
        <v>69.12</v>
      </c>
      <c r="H32" s="1">
        <v>713.76</v>
      </c>
      <c r="I32" s="1">
        <v>822.72</v>
      </c>
      <c r="J32" s="1">
        <v>377.76</v>
      </c>
      <c r="K32" s="1">
        <v>468</v>
      </c>
      <c r="L32" s="1">
        <v>223.2</v>
      </c>
      <c r="M32" s="1">
        <v>712.80000000000007</v>
      </c>
      <c r="N32" s="29">
        <v>208.1</v>
      </c>
      <c r="O32" s="18">
        <v>761.76</v>
      </c>
      <c r="P32" s="29">
        <v>176.8</v>
      </c>
      <c r="Q32" s="27">
        <v>0</v>
      </c>
      <c r="R32" s="29">
        <v>305.11</v>
      </c>
      <c r="S32" s="1">
        <v>972</v>
      </c>
      <c r="T32" s="1">
        <v>877.68</v>
      </c>
      <c r="U32" s="1">
        <v>295.92</v>
      </c>
      <c r="V32" s="1">
        <v>312.48</v>
      </c>
      <c r="W32" s="1">
        <v>881.64</v>
      </c>
      <c r="X32" s="1">
        <v>82.76</v>
      </c>
      <c r="Y32" s="1"/>
      <c r="Z32" s="1"/>
      <c r="AA32" s="1">
        <v>1.6</v>
      </c>
      <c r="AB32" s="1">
        <v>18.5</v>
      </c>
      <c r="AC32" s="28">
        <v>48.84</v>
      </c>
      <c r="AD32" s="28">
        <v>31.04</v>
      </c>
      <c r="AE32" s="28">
        <v>59.85</v>
      </c>
      <c r="AF32" s="1">
        <v>107.04</v>
      </c>
      <c r="AG32" s="1">
        <v>63.7</v>
      </c>
      <c r="AH32" s="1">
        <v>59.2</v>
      </c>
      <c r="AI32" s="1">
        <v>0.4</v>
      </c>
      <c r="AJ32" s="1">
        <v>0</v>
      </c>
      <c r="AK32" s="1">
        <v>0</v>
      </c>
      <c r="AL32" s="1">
        <v>0</v>
      </c>
      <c r="AM32" s="1">
        <v>0</v>
      </c>
      <c r="AN32" s="4">
        <f t="shared" si="2"/>
        <v>9242.8800000000028</v>
      </c>
      <c r="AO32" s="4">
        <f t="shared" si="3"/>
        <v>1674.2599999999998</v>
      </c>
      <c r="AP32" s="18">
        <f t="shared" si="0"/>
        <v>10917.140000000003</v>
      </c>
      <c r="AQ32" s="18">
        <v>0</v>
      </c>
      <c r="AR32" s="19">
        <f t="shared" si="1"/>
        <v>10917.140000000003</v>
      </c>
    </row>
    <row r="33" spans="1:44" ht="12" customHeight="1" x14ac:dyDescent="0.25">
      <c r="A33" s="13" t="s">
        <v>23</v>
      </c>
      <c r="B33" s="1">
        <v>986.04000000000008</v>
      </c>
      <c r="C33" s="1">
        <v>0</v>
      </c>
      <c r="D33" s="1">
        <v>228.23999999999998</v>
      </c>
      <c r="E33" s="1">
        <v>348.00000000000006</v>
      </c>
      <c r="F33" s="1">
        <v>462.24</v>
      </c>
      <c r="G33" s="1">
        <v>60.839999999999996</v>
      </c>
      <c r="H33" s="1">
        <v>605.28</v>
      </c>
      <c r="I33" s="1">
        <v>704.16</v>
      </c>
      <c r="J33" s="1">
        <v>325.91999999999996</v>
      </c>
      <c r="K33" s="1">
        <v>422.88000000000005</v>
      </c>
      <c r="L33" s="1">
        <v>184.07999999999998</v>
      </c>
      <c r="M33" s="1">
        <v>628.80000000000007</v>
      </c>
      <c r="N33" s="29">
        <v>184.8</v>
      </c>
      <c r="O33" s="18">
        <v>750.24</v>
      </c>
      <c r="P33" s="29">
        <v>168.4</v>
      </c>
      <c r="Q33" s="27">
        <v>0.12</v>
      </c>
      <c r="R33" s="29">
        <v>282.38</v>
      </c>
      <c r="S33" s="1">
        <v>854.64</v>
      </c>
      <c r="T33" s="1">
        <v>751.32</v>
      </c>
      <c r="U33" s="1">
        <v>249.84</v>
      </c>
      <c r="V33" s="1">
        <v>277.68</v>
      </c>
      <c r="W33" s="1">
        <v>759.24</v>
      </c>
      <c r="X33" s="1">
        <v>75.740000000000009</v>
      </c>
      <c r="Y33" s="1"/>
      <c r="Z33" s="1"/>
      <c r="AA33" s="30">
        <v>1.4</v>
      </c>
      <c r="AB33" s="30">
        <v>17.399999999999999</v>
      </c>
      <c r="AC33" s="28">
        <v>39.64</v>
      </c>
      <c r="AD33" s="28">
        <v>28.52</v>
      </c>
      <c r="AE33" s="28">
        <v>51.42</v>
      </c>
      <c r="AF33" s="1">
        <v>109.92</v>
      </c>
      <c r="AG33" s="1">
        <v>59.9</v>
      </c>
      <c r="AH33" s="1">
        <v>48.6</v>
      </c>
      <c r="AI33" s="1">
        <v>0.1</v>
      </c>
      <c r="AJ33" s="1">
        <v>0</v>
      </c>
      <c r="AK33" s="1">
        <v>0</v>
      </c>
      <c r="AL33" s="1">
        <v>0</v>
      </c>
      <c r="AM33" s="1">
        <v>0</v>
      </c>
      <c r="AN33" s="4">
        <f t="shared" si="2"/>
        <v>8067.7200000000012</v>
      </c>
      <c r="AO33" s="4">
        <f t="shared" si="3"/>
        <v>1581.2600000000002</v>
      </c>
      <c r="AP33" s="18">
        <f t="shared" si="0"/>
        <v>9648.9800000000014</v>
      </c>
      <c r="AQ33" s="18">
        <v>0</v>
      </c>
      <c r="AR33" s="19">
        <f t="shared" si="1"/>
        <v>9648.9800000000014</v>
      </c>
    </row>
    <row r="34" spans="1:44" s="15" customFormat="1" ht="12" customHeight="1" thickBot="1" x14ac:dyDescent="0.3">
      <c r="A34" s="14" t="s">
        <v>24</v>
      </c>
      <c r="B34" s="2">
        <f t="shared" ref="B34:M34" si="4">SUM(B10:B33)</f>
        <v>25478.46</v>
      </c>
      <c r="C34" s="2">
        <f t="shared" si="4"/>
        <v>0</v>
      </c>
      <c r="D34" s="2">
        <f t="shared" si="4"/>
        <v>4700.3399999999992</v>
      </c>
      <c r="E34" s="2">
        <f t="shared" si="4"/>
        <v>8094.24</v>
      </c>
      <c r="F34" s="2">
        <f t="shared" si="4"/>
        <v>11398.56</v>
      </c>
      <c r="G34" s="2">
        <f t="shared" si="4"/>
        <v>1821.9599999999998</v>
      </c>
      <c r="H34" s="2">
        <f t="shared" si="4"/>
        <v>12852.480000000001</v>
      </c>
      <c r="I34" s="2">
        <f t="shared" si="4"/>
        <v>14267.999999999998</v>
      </c>
      <c r="J34" s="2">
        <f t="shared" si="4"/>
        <v>9618.7199999999993</v>
      </c>
      <c r="K34" s="2">
        <f t="shared" si="4"/>
        <v>12794.88</v>
      </c>
      <c r="L34" s="2">
        <f t="shared" si="4"/>
        <v>3685.9199999999996</v>
      </c>
      <c r="M34" s="2">
        <f t="shared" si="4"/>
        <v>14942.400000000001</v>
      </c>
      <c r="N34" s="20">
        <f>SUM(N10:N33)</f>
        <v>3836.2999999999997</v>
      </c>
      <c r="O34" s="20">
        <f>SUM(O10:O33)</f>
        <v>17856.719999999998</v>
      </c>
      <c r="P34" s="20">
        <f>SUM(P10:P33)</f>
        <v>3214.2000000000003</v>
      </c>
      <c r="Q34" s="20">
        <f>SUM(Q10:Q33)</f>
        <v>0.24</v>
      </c>
      <c r="R34" s="20">
        <f>SUM(R10:R33)</f>
        <v>4938.329999999999</v>
      </c>
      <c r="S34" s="2">
        <f t="shared" ref="S34:AB34" si="5">SUM(S10:S33)</f>
        <v>19351.919999999995</v>
      </c>
      <c r="T34" s="2">
        <f t="shared" si="5"/>
        <v>16841.160000000003</v>
      </c>
      <c r="U34" s="2">
        <f t="shared" si="5"/>
        <v>6044.64</v>
      </c>
      <c r="V34" s="2">
        <f t="shared" si="5"/>
        <v>5719.2000000000007</v>
      </c>
      <c r="W34" s="2">
        <f t="shared" si="5"/>
        <v>17933.04</v>
      </c>
      <c r="X34" s="2">
        <f t="shared" si="5"/>
        <v>943.07999999999993</v>
      </c>
      <c r="Y34" s="2">
        <f t="shared" si="5"/>
        <v>0</v>
      </c>
      <c r="Z34" s="2">
        <f t="shared" si="5"/>
        <v>0</v>
      </c>
      <c r="AA34" s="2">
        <f t="shared" si="5"/>
        <v>95.1</v>
      </c>
      <c r="AB34" s="2">
        <f t="shared" si="5"/>
        <v>579.9</v>
      </c>
      <c r="AC34" s="2">
        <f t="shared" ref="AC34:AF34" si="6">SUM(AC10:AC33)</f>
        <v>948.52</v>
      </c>
      <c r="AD34" s="2">
        <f t="shared" si="6"/>
        <v>421.78000000000003</v>
      </c>
      <c r="AE34" s="2">
        <f t="shared" si="6"/>
        <v>1315.11</v>
      </c>
      <c r="AF34" s="2">
        <f t="shared" si="6"/>
        <v>3999.3599999999997</v>
      </c>
      <c r="AG34" s="2">
        <f>SUM(AG10:AG33)</f>
        <v>1008.2000000000002</v>
      </c>
      <c r="AH34" s="2">
        <f>SUM(AH10:AH33)</f>
        <v>1081.8</v>
      </c>
      <c r="AI34" s="2">
        <f>SUM(AI10:AI33)</f>
        <v>5.7</v>
      </c>
      <c r="AJ34" s="2">
        <f t="shared" ref="AJ34:AN34" si="7">SUM(AJ10:AJ33)</f>
        <v>0</v>
      </c>
      <c r="AK34" s="2">
        <f t="shared" si="7"/>
        <v>0</v>
      </c>
      <c r="AL34" s="2"/>
      <c r="AM34" s="2">
        <f t="shared" si="7"/>
        <v>0</v>
      </c>
      <c r="AN34" s="2">
        <f t="shared" si="7"/>
        <v>191640.98000000004</v>
      </c>
      <c r="AO34" s="2">
        <f>SUM(AO10:AO33)</f>
        <v>33474.28</v>
      </c>
      <c r="AP34" s="2">
        <f>SUM(AP10:AP33)</f>
        <v>225115.25999999998</v>
      </c>
      <c r="AQ34" s="2">
        <f>SUM(AQ10:AQ33)</f>
        <v>0</v>
      </c>
      <c r="AR34" s="21">
        <f>SUM(AR10:AR33)</f>
        <v>225115.25999999998</v>
      </c>
    </row>
    <row r="36" spans="1:44" x14ac:dyDescent="0.2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8" spans="1:44" ht="14.45" x14ac:dyDescent="0.3">
      <c r="B38" s="41"/>
      <c r="C38" s="41"/>
      <c r="D38" s="41"/>
      <c r="E38" s="41"/>
      <c r="F38" s="41"/>
    </row>
    <row r="39" spans="1:44" ht="14.45" x14ac:dyDescent="0.3">
      <c r="B39" s="22"/>
      <c r="C39" s="22"/>
      <c r="D39" s="22"/>
      <c r="E39" s="22"/>
      <c r="F39" s="22"/>
    </row>
    <row r="40" spans="1:44" ht="14.45" x14ac:dyDescent="0.3">
      <c r="B40" s="22"/>
      <c r="C40" s="22"/>
      <c r="D40" s="22"/>
      <c r="E40" s="22"/>
      <c r="F40" s="22"/>
    </row>
    <row r="41" spans="1:44" ht="14.45" x14ac:dyDescent="0.3">
      <c r="B41" s="22"/>
      <c r="C41" s="22"/>
      <c r="D41" s="22"/>
      <c r="E41" s="22"/>
      <c r="F41" s="22"/>
    </row>
    <row r="42" spans="1:44" ht="14.45" x14ac:dyDescent="0.3">
      <c r="B42" s="22"/>
      <c r="C42" s="22"/>
      <c r="D42" s="22"/>
      <c r="E42" s="22"/>
      <c r="F42" s="22"/>
    </row>
    <row r="43" spans="1:44" ht="14.45" x14ac:dyDescent="0.3">
      <c r="B43" s="22"/>
      <c r="C43" s="22"/>
      <c r="D43" s="22"/>
      <c r="E43" s="22"/>
      <c r="F43" s="22"/>
    </row>
    <row r="44" spans="1:44" ht="14.45" x14ac:dyDescent="0.3">
      <c r="B44" s="22"/>
      <c r="C44" s="22"/>
      <c r="D44" s="22"/>
      <c r="E44" s="22"/>
      <c r="F44" s="22"/>
    </row>
    <row r="45" spans="1:44" ht="14.45" x14ac:dyDescent="0.3">
      <c r="B45" s="22"/>
      <c r="C45" s="22"/>
      <c r="D45" s="22"/>
      <c r="E45" s="22"/>
      <c r="F45" s="22"/>
    </row>
    <row r="46" spans="1:44" ht="14.45" x14ac:dyDescent="0.3">
      <c r="B46" s="22"/>
      <c r="C46" s="22"/>
      <c r="D46" s="22"/>
      <c r="E46" s="22"/>
      <c r="F46" s="22"/>
    </row>
    <row r="47" spans="1:44" ht="14.45" x14ac:dyDescent="0.3">
      <c r="B47" s="22"/>
      <c r="C47" s="22"/>
      <c r="D47" s="22"/>
      <c r="E47" s="22"/>
      <c r="F47" s="22"/>
    </row>
    <row r="48" spans="1:44" ht="14.45" x14ac:dyDescent="0.3">
      <c r="B48" s="22"/>
      <c r="C48" s="22"/>
      <c r="D48" s="22"/>
      <c r="E48" s="22"/>
      <c r="F48" s="22"/>
    </row>
    <row r="49" spans="2:6" ht="14.45" x14ac:dyDescent="0.3">
      <c r="B49" s="22"/>
      <c r="C49" s="22"/>
      <c r="D49" s="22"/>
      <c r="E49" s="22"/>
      <c r="F49" s="22"/>
    </row>
    <row r="50" spans="2:6" ht="14.45" x14ac:dyDescent="0.3">
      <c r="B50" s="22"/>
      <c r="C50" s="22"/>
      <c r="D50" s="22"/>
      <c r="E50" s="22"/>
      <c r="F50" s="22"/>
    </row>
    <row r="51" spans="2:6" ht="14.45" x14ac:dyDescent="0.3">
      <c r="B51" s="22"/>
      <c r="C51" s="22"/>
      <c r="D51" s="22"/>
      <c r="E51" s="22"/>
      <c r="F51" s="22"/>
    </row>
    <row r="52" spans="2:6" ht="14.45" x14ac:dyDescent="0.3">
      <c r="B52" s="22"/>
      <c r="C52" s="22"/>
      <c r="D52" s="22"/>
      <c r="E52" s="22"/>
      <c r="F52" s="22"/>
    </row>
    <row r="53" spans="2:6" ht="14.45" x14ac:dyDescent="0.3">
      <c r="B53" s="22"/>
      <c r="C53" s="22"/>
      <c r="D53" s="22"/>
      <c r="E53" s="22"/>
      <c r="F53" s="22"/>
    </row>
    <row r="54" spans="2:6" ht="14.45" x14ac:dyDescent="0.3">
      <c r="B54" s="22"/>
      <c r="C54" s="22"/>
      <c r="D54" s="22"/>
      <c r="E54" s="22"/>
      <c r="F54" s="22"/>
    </row>
    <row r="55" spans="2:6" ht="14.45" x14ac:dyDescent="0.3">
      <c r="B55" s="22"/>
      <c r="C55" s="22"/>
      <c r="D55" s="22"/>
      <c r="E55" s="22"/>
      <c r="F55" s="22"/>
    </row>
    <row r="56" spans="2:6" ht="14.45" x14ac:dyDescent="0.3">
      <c r="B56" s="22"/>
      <c r="C56" s="22"/>
      <c r="D56" s="22"/>
      <c r="E56" s="22"/>
      <c r="F56" s="22"/>
    </row>
    <row r="57" spans="2:6" x14ac:dyDescent="0.25">
      <c r="B57" s="22"/>
      <c r="C57" s="22"/>
      <c r="D57" s="22"/>
      <c r="E57" s="22"/>
      <c r="F57" s="22"/>
    </row>
    <row r="58" spans="2:6" x14ac:dyDescent="0.25">
      <c r="B58" s="22"/>
      <c r="C58" s="22"/>
      <c r="D58" s="22"/>
      <c r="E58" s="22"/>
      <c r="F58" s="22"/>
    </row>
    <row r="59" spans="2:6" x14ac:dyDescent="0.25">
      <c r="B59" s="22"/>
      <c r="C59" s="22"/>
      <c r="D59" s="22"/>
      <c r="E59" s="22"/>
      <c r="F59" s="22"/>
    </row>
    <row r="60" spans="2:6" x14ac:dyDescent="0.25">
      <c r="B60" s="22"/>
      <c r="C60" s="22"/>
      <c r="D60" s="22"/>
      <c r="E60" s="22"/>
      <c r="F60" s="22"/>
    </row>
    <row r="61" spans="2:6" x14ac:dyDescent="0.25">
      <c r="B61" s="22"/>
      <c r="C61" s="22"/>
      <c r="D61" s="22"/>
      <c r="E61" s="22"/>
      <c r="F61" s="22"/>
    </row>
    <row r="62" spans="2:6" x14ac:dyDescent="0.25">
      <c r="B62" s="22"/>
      <c r="C62" s="22"/>
      <c r="D62" s="22"/>
      <c r="E62" s="22"/>
      <c r="F62" s="22"/>
    </row>
    <row r="63" spans="2:6" x14ac:dyDescent="0.25">
      <c r="B63" s="22"/>
    </row>
    <row r="64" spans="2:6" x14ac:dyDescent="0.25">
      <c r="B64" s="22"/>
    </row>
    <row r="65" spans="2:2" x14ac:dyDescent="0.25">
      <c r="B65" s="22"/>
    </row>
    <row r="66" spans="2:2" x14ac:dyDescent="0.25">
      <c r="B66" s="22"/>
    </row>
    <row r="67" spans="2:2" x14ac:dyDescent="0.25">
      <c r="B67" s="22"/>
    </row>
    <row r="68" spans="2:2" x14ac:dyDescent="0.25">
      <c r="B68" s="22"/>
    </row>
    <row r="69" spans="2:2" x14ac:dyDescent="0.25">
      <c r="B69" s="22"/>
    </row>
    <row r="70" spans="2:2" x14ac:dyDescent="0.25">
      <c r="B70" s="22"/>
    </row>
    <row r="71" spans="2:2" x14ac:dyDescent="0.25">
      <c r="B71" s="22"/>
    </row>
    <row r="72" spans="2:2" x14ac:dyDescent="0.25">
      <c r="B72" s="22"/>
    </row>
  </sheetData>
  <mergeCells count="57">
    <mergeCell ref="AL5:AL7"/>
    <mergeCell ref="AK8:AL8"/>
    <mergeCell ref="B38:F38"/>
    <mergeCell ref="A3:I3"/>
    <mergeCell ref="A1:AR1"/>
    <mergeCell ref="AM6:AM7"/>
    <mergeCell ref="AN6:AN7"/>
    <mergeCell ref="AM5:AO5"/>
    <mergeCell ref="AO6:AO7"/>
    <mergeCell ref="AP5:AP7"/>
    <mergeCell ref="AQ5:AQ7"/>
    <mergeCell ref="AR5:AR7"/>
    <mergeCell ref="E5:E7"/>
    <mergeCell ref="L3:S3"/>
    <mergeCell ref="AD5:AD7"/>
    <mergeCell ref="AF5:AF7"/>
    <mergeCell ref="A5:A9"/>
    <mergeCell ref="C5:C7"/>
    <mergeCell ref="S5:S7"/>
    <mergeCell ref="T5:T7"/>
    <mergeCell ref="U5:U7"/>
    <mergeCell ref="L5:L7"/>
    <mergeCell ref="M5:M7"/>
    <mergeCell ref="N5:N7"/>
    <mergeCell ref="O5:O7"/>
    <mergeCell ref="P5:P7"/>
    <mergeCell ref="Q5:Q7"/>
    <mergeCell ref="J5:J7"/>
    <mergeCell ref="K5:K7"/>
    <mergeCell ref="F5:F7"/>
    <mergeCell ref="AK5:AK7"/>
    <mergeCell ref="B5:B7"/>
    <mergeCell ref="D5:D7"/>
    <mergeCell ref="V5:V7"/>
    <mergeCell ref="W5:W7"/>
    <mergeCell ref="X5:X7"/>
    <mergeCell ref="Z5:Z7"/>
    <mergeCell ref="AC5:AC7"/>
    <mergeCell ref="AE5:AE7"/>
    <mergeCell ref="I5:I7"/>
    <mergeCell ref="Y5:Y7"/>
    <mergeCell ref="R5:R7"/>
    <mergeCell ref="AI5:AI7"/>
    <mergeCell ref="AA5:AA7"/>
    <mergeCell ref="AG5:AG7"/>
    <mergeCell ref="AH5:AH7"/>
    <mergeCell ref="AB5:AB7"/>
    <mergeCell ref="AC8:AE8"/>
    <mergeCell ref="AG8:AJ8"/>
    <mergeCell ref="B36:M36"/>
    <mergeCell ref="AJ5:AJ7"/>
    <mergeCell ref="B8:M8"/>
    <mergeCell ref="N8:R8"/>
    <mergeCell ref="H5:H7"/>
    <mergeCell ref="X8:AB8"/>
    <mergeCell ref="G5:G7"/>
    <mergeCell ref="S8:W8"/>
  </mergeCells>
  <pageMargins left="0.70866141732283472" right="0.70866141732283472" top="0.74803149606299213" bottom="0.74803149606299213" header="0.31496062992125984" footer="0.31496062992125984"/>
  <pageSetup paperSize="9" scale="94" pageOrder="overThenDown" orientation="landscape" r:id="rId1"/>
  <headerFooter>
    <oddFooter>&amp;C&amp;10Страница &amp;P</oddFooter>
  </headerFooter>
  <colBreaks count="1" manualBreakCount="1">
    <brk id="30" max="36" man="1"/>
  </colBreaks>
  <ignoredErrors>
    <ignoredError sqref="A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Белов М.Ю.</cp:lastModifiedBy>
  <cp:lastPrinted>2012-07-11T10:11:47Z</cp:lastPrinted>
  <dcterms:created xsi:type="dcterms:W3CDTF">2012-07-11T06:28:51Z</dcterms:created>
  <dcterms:modified xsi:type="dcterms:W3CDTF">2015-06-17T08:46:18Z</dcterms:modified>
</cp:coreProperties>
</file>